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192.168.30.239\web\filemau\nhansu\"/>
    </mc:Choice>
  </mc:AlternateContent>
  <xr:revisionPtr revIDLastSave="0" documentId="13_ncr:1_{7A6D3986-D3F2-4EC0-B99E-C95D692E3EA3}" xr6:coauthVersionLast="47" xr6:coauthVersionMax="47" xr10:uidLastSave="{00000000-0000-0000-0000-000000000000}"/>
  <bookViews>
    <workbookView xWindow="2652" yWindow="2652" windowWidth="16704" windowHeight="13596" xr2:uid="{00000000-000D-0000-FFFF-FFFF00000000}"/>
  </bookViews>
  <sheets>
    <sheet name="SGRG" sheetId="6" r:id="rId1"/>
    <sheet name="Sheet1" sheetId="2" state="hidden" r:id="rId2"/>
    <sheet name="New CV" sheetId="5" state="hidden" r:id="rId3"/>
    <sheet name="Sheet3" sheetId="3" state="hidden" r:id="rId4"/>
  </sheets>
  <definedNames>
    <definedName name="ads">Sheet3!$H$3:$H$9</definedName>
    <definedName name="chungchianhvan">Sheet3!$K$2:$K$9</definedName>
    <definedName name="chungchiav">Sheet3!$K$3:$K$9</definedName>
    <definedName name="chungchitinhoc">Sheet3!$N$2:$N$7</definedName>
    <definedName name="chungchithoc">Sheet3!$N$2:$N$8</definedName>
    <definedName name="chuyennganh">Sheet3!$H$3:$H$9</definedName>
    <definedName name="ds">Sheet3!$K$3:$K$9</definedName>
    <definedName name="gioitinh">Sheet3!$AB$1:$AB$2</definedName>
    <definedName name="honnhan">Sheet3!$AC$1:$AC$2</definedName>
    <definedName name="KNNganHang">Sheet3!$AD$1:$AD$2</definedName>
    <definedName name="LoaiHinhCongViec">Sheet3!$AL$1:$AL$4</definedName>
    <definedName name="LoaiHinhDaoTao">Sheet3!$AF$1:$AF$4</definedName>
    <definedName name="LoaiHinhDaoTaoMoi">Sheet3!$AF$1:$AF$7</definedName>
    <definedName name="LoaiHinhDoanhNghiep">Sheet3!$AJ$1:$AJ$4</definedName>
    <definedName name="NoiTimThongTin">Sheet3!$AN$1:$AN$5</definedName>
    <definedName name="ngoaingu">Sheet3!$AH$1:$AH$8</definedName>
    <definedName name="nhomchuyennganh">Sheet3!$H$2:$H$9</definedName>
    <definedName name="nhomkinhnghiem">Sheet3!$R$2:$R$7</definedName>
    <definedName name="quanhe">Sheet3!$V$2:$V$12</definedName>
    <definedName name="quanhegd">Sheet3!$V$2:$V$16</definedName>
    <definedName name="quanhegiadinh">Sheet3!$V$2:$V$20</definedName>
    <definedName name="QuocGia">Sheet3!$X$1:$X$237</definedName>
    <definedName name="sd">Sheet3!$K$3:$K$9</definedName>
    <definedName name="TenTinh">Sheet3!$B$2:$B$68</definedName>
    <definedName name="test">#REF!</definedName>
    <definedName name="trinhdo">Sheet3!$J$16:$J$33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8" i="2" l="1"/>
  <c r="E47" i="2"/>
  <c r="C47" i="2"/>
  <c r="C48" i="2"/>
  <c r="B47" i="2"/>
  <c r="B48" i="2"/>
  <c r="B13" i="2"/>
  <c r="G28" i="2" l="1"/>
  <c r="G29" i="2"/>
  <c r="G30" i="2"/>
  <c r="G31" i="2"/>
  <c r="G27" i="2"/>
  <c r="F28" i="2"/>
  <c r="F29" i="2"/>
  <c r="F30" i="2"/>
  <c r="F31" i="2"/>
  <c r="F27" i="2"/>
  <c r="E28" i="2"/>
  <c r="E29" i="2"/>
  <c r="E30" i="2"/>
  <c r="E31" i="2"/>
  <c r="E27" i="2"/>
  <c r="C28" i="2"/>
  <c r="C29" i="2"/>
  <c r="C30" i="2"/>
  <c r="C31" i="2"/>
  <c r="C27" i="2"/>
  <c r="B28" i="2"/>
  <c r="B29" i="2"/>
  <c r="B30" i="2"/>
  <c r="B31" i="2"/>
  <c r="B27" i="2"/>
  <c r="A28" i="2"/>
  <c r="A29" i="2"/>
  <c r="A30" i="2"/>
  <c r="A31" i="2"/>
  <c r="A27" i="2"/>
  <c r="G39" i="2"/>
  <c r="G40" i="2"/>
  <c r="G41" i="2"/>
  <c r="G42" i="2"/>
  <c r="G38" i="2"/>
  <c r="E39" i="2"/>
  <c r="E40" i="2"/>
  <c r="E41" i="2"/>
  <c r="E42" i="2"/>
  <c r="E38" i="2"/>
  <c r="B39" i="2"/>
  <c r="B40" i="2"/>
  <c r="B41" i="2"/>
  <c r="B42" i="2"/>
  <c r="B38" i="2"/>
  <c r="A39" i="2"/>
  <c r="A40" i="2"/>
  <c r="A41" i="2"/>
  <c r="A42" i="2"/>
  <c r="A38" i="2"/>
  <c r="G55" i="2"/>
  <c r="G56" i="2"/>
  <c r="G57" i="2"/>
  <c r="G58" i="2"/>
  <c r="G59" i="2"/>
  <c r="G60" i="2"/>
  <c r="G54" i="2"/>
  <c r="E55" i="2"/>
  <c r="E56" i="2"/>
  <c r="E57" i="2"/>
  <c r="E58" i="2"/>
  <c r="E59" i="2"/>
  <c r="E60" i="2"/>
  <c r="E54" i="2"/>
  <c r="D55" i="2"/>
  <c r="D56" i="2"/>
  <c r="D57" i="2"/>
  <c r="D58" i="2"/>
  <c r="D59" i="2"/>
  <c r="D60" i="2"/>
  <c r="D54" i="2"/>
  <c r="B55" i="2"/>
  <c r="B56" i="2"/>
  <c r="B57" i="2"/>
  <c r="B58" i="2"/>
  <c r="B59" i="2"/>
  <c r="B60" i="2"/>
  <c r="B54" i="2"/>
  <c r="A55" i="2"/>
  <c r="A56" i="2"/>
  <c r="A57" i="2"/>
  <c r="A58" i="2"/>
  <c r="A59" i="2"/>
  <c r="A60" i="2"/>
  <c r="A54" i="2"/>
  <c r="G102" i="2"/>
  <c r="G103" i="2"/>
  <c r="G104" i="2"/>
  <c r="G101" i="2"/>
  <c r="F102" i="2"/>
  <c r="F103" i="2"/>
  <c r="F104" i="2"/>
  <c r="F101" i="2"/>
  <c r="E102" i="2"/>
  <c r="E103" i="2"/>
  <c r="E104" i="2"/>
  <c r="E101" i="2"/>
  <c r="D101" i="2"/>
  <c r="D102" i="2"/>
  <c r="D103" i="2"/>
  <c r="D104" i="2"/>
  <c r="B102" i="2"/>
  <c r="B103" i="2"/>
  <c r="B104" i="2"/>
  <c r="B101" i="2"/>
  <c r="A102" i="2"/>
  <c r="A103" i="2"/>
  <c r="A104" i="2"/>
  <c r="A101" i="2"/>
  <c r="G111" i="2"/>
  <c r="G112" i="2"/>
  <c r="G113" i="2"/>
  <c r="G110" i="2"/>
  <c r="F111" i="2"/>
  <c r="F112" i="2"/>
  <c r="F113" i="2"/>
  <c r="F110" i="2"/>
  <c r="E111" i="2"/>
  <c r="E112" i="2"/>
  <c r="E113" i="2"/>
  <c r="E110" i="2"/>
  <c r="D111" i="2"/>
  <c r="D112" i="2"/>
  <c r="D113" i="2"/>
  <c r="D110" i="2"/>
  <c r="B111" i="2"/>
  <c r="B112" i="2"/>
  <c r="B113" i="2"/>
  <c r="B110" i="2"/>
  <c r="A111" i="2"/>
  <c r="A112" i="2"/>
  <c r="A113" i="2"/>
  <c r="A110" i="2"/>
  <c r="A152" i="2"/>
  <c r="A151" i="2"/>
  <c r="A150" i="2"/>
  <c r="A147" i="2"/>
  <c r="A146" i="2"/>
  <c r="A145" i="2"/>
  <c r="A140" i="2"/>
  <c r="A139" i="2"/>
  <c r="A138" i="2"/>
  <c r="A137" i="2"/>
  <c r="A136" i="2"/>
  <c r="A130" i="2"/>
  <c r="A129" i="2"/>
  <c r="A128" i="2"/>
  <c r="A127" i="2"/>
  <c r="A126" i="2"/>
  <c r="E169" i="2" l="1"/>
  <c r="O10" i="2"/>
  <c r="E168" i="2" l="1"/>
  <c r="E167" i="2"/>
  <c r="D156" i="2"/>
  <c r="A156" i="2"/>
  <c r="E120" i="2"/>
  <c r="E121" i="2"/>
  <c r="E122" i="2"/>
  <c r="E123" i="2"/>
  <c r="E119" i="2"/>
  <c r="A120" i="2"/>
  <c r="A121" i="2"/>
  <c r="A122" i="2"/>
  <c r="A123" i="2"/>
  <c r="A119" i="2"/>
  <c r="Q95" i="2"/>
  <c r="P95" i="2"/>
  <c r="O95" i="2"/>
  <c r="Q84" i="2"/>
  <c r="P84" i="2"/>
  <c r="O84" i="2"/>
  <c r="Q80" i="6"/>
  <c r="P80" i="6"/>
  <c r="O80" i="6"/>
  <c r="F89" i="2"/>
  <c r="F87" i="2"/>
  <c r="B91" i="2"/>
  <c r="B87" i="2"/>
  <c r="B88" i="2"/>
  <c r="E95" i="2"/>
  <c r="A96" i="2"/>
  <c r="A93" i="2"/>
  <c r="A90" i="2"/>
  <c r="A89" i="2"/>
  <c r="A87" i="2"/>
  <c r="Q70" i="6"/>
  <c r="P70" i="6"/>
  <c r="O70" i="6"/>
  <c r="O60" i="6"/>
  <c r="F78" i="2"/>
  <c r="F76" i="2"/>
  <c r="B77" i="2"/>
  <c r="B76" i="2"/>
  <c r="B80" i="2"/>
  <c r="E84" i="2"/>
  <c r="A85" i="2"/>
  <c r="A82" i="2"/>
  <c r="A79" i="2"/>
  <c r="A78" i="2"/>
  <c r="A76" i="2"/>
  <c r="A71" i="2"/>
  <c r="A68" i="2"/>
  <c r="A67" i="2"/>
  <c r="A65" i="2"/>
  <c r="F67" i="2"/>
  <c r="F65" i="2"/>
  <c r="E73" i="2"/>
  <c r="B69" i="2"/>
  <c r="B66" i="2"/>
  <c r="B65" i="2"/>
  <c r="Q73" i="2"/>
  <c r="P73" i="2"/>
  <c r="O73" i="2"/>
  <c r="Q60" i="6"/>
  <c r="P60" i="6"/>
  <c r="A74" i="2"/>
  <c r="D20" i="2"/>
  <c r="D19" i="2"/>
  <c r="D18" i="2"/>
  <c r="D16" i="2"/>
  <c r="E15" i="2"/>
  <c r="D14" i="2"/>
  <c r="D13" i="2"/>
  <c r="D11" i="2"/>
  <c r="A95" i="2" l="1"/>
  <c r="A84" i="2"/>
  <c r="A73" i="2"/>
  <c r="P10" i="2"/>
  <c r="D9" i="2"/>
  <c r="D8" i="2"/>
  <c r="D7" i="2"/>
  <c r="A21" i="2"/>
  <c r="A20" i="2"/>
  <c r="A19" i="2"/>
  <c r="A18" i="2"/>
  <c r="C17" i="2"/>
  <c r="B9" i="2"/>
  <c r="A17" i="2"/>
  <c r="A16" i="2"/>
  <c r="B15" i="2"/>
  <c r="A15" i="2"/>
  <c r="B14" i="2"/>
  <c r="A14" i="2"/>
  <c r="A10" i="2"/>
  <c r="A7" i="2"/>
  <c r="B109" i="5"/>
  <c r="B98" i="5"/>
  <c r="B87" i="5"/>
  <c r="A61" i="5" l="1"/>
  <c r="B159" i="5" l="1"/>
  <c r="A52" i="5" l="1"/>
  <c r="A162" i="5"/>
  <c r="K155" i="5"/>
  <c r="K154" i="5"/>
  <c r="AA150" i="5"/>
  <c r="B149" i="5"/>
  <c r="AH145" i="5"/>
  <c r="AA144" i="5"/>
  <c r="K144" i="5"/>
  <c r="G104" i="5"/>
  <c r="G93" i="5"/>
  <c r="G82" i="5"/>
  <c r="AD75" i="5"/>
  <c r="AD74" i="5"/>
  <c r="AD73" i="5"/>
  <c r="AD72" i="5"/>
  <c r="AD71" i="5"/>
  <c r="AD70" i="5"/>
  <c r="V75" i="5"/>
  <c r="V74" i="5"/>
  <c r="V73" i="5"/>
  <c r="V72" i="5"/>
  <c r="V71" i="5"/>
  <c r="V70" i="5"/>
  <c r="Q75" i="5"/>
  <c r="Q74" i="5"/>
  <c r="Q73" i="5"/>
  <c r="Q72" i="5"/>
  <c r="Q71" i="5"/>
  <c r="Q70" i="5"/>
  <c r="A75" i="5"/>
  <c r="A74" i="5"/>
  <c r="A73" i="5"/>
  <c r="A72" i="5"/>
  <c r="A71" i="5"/>
  <c r="A70" i="5"/>
  <c r="K75" i="5"/>
  <c r="K74" i="5"/>
  <c r="K73" i="5"/>
  <c r="K72" i="5"/>
  <c r="K71" i="5"/>
  <c r="K70" i="5"/>
  <c r="A64" i="5"/>
  <c r="R61" i="5"/>
  <c r="AH61" i="5"/>
  <c r="AC61" i="5"/>
  <c r="AH56" i="5"/>
  <c r="AH55" i="5"/>
  <c r="AH54" i="5"/>
  <c r="AH53" i="5"/>
  <c r="AH52" i="5"/>
  <c r="R56" i="5"/>
  <c r="R55" i="5"/>
  <c r="R54" i="5"/>
  <c r="R53" i="5"/>
  <c r="R52" i="5"/>
  <c r="AC56" i="5"/>
  <c r="AC55" i="5"/>
  <c r="AC54" i="5"/>
  <c r="AC53" i="5"/>
  <c r="AC52" i="5"/>
  <c r="AD47" i="5"/>
  <c r="AD46" i="5"/>
  <c r="AD45" i="5"/>
  <c r="AD44" i="5"/>
  <c r="AD43" i="5"/>
  <c r="AI47" i="5"/>
  <c r="AI46" i="5"/>
  <c r="AI45" i="5"/>
  <c r="AI44" i="5"/>
  <c r="AI43" i="5"/>
  <c r="Y47" i="5"/>
  <c r="Y46" i="5"/>
  <c r="Y45" i="5"/>
  <c r="Y44" i="5"/>
  <c r="Y43" i="5"/>
  <c r="F46" i="5"/>
  <c r="J15" i="5"/>
  <c r="AD32" i="5"/>
  <c r="AD26" i="5"/>
  <c r="AF23" i="5"/>
  <c r="Y23" i="5"/>
  <c r="Y20" i="5"/>
  <c r="AF20" i="5"/>
  <c r="S20" i="5"/>
  <c r="M20" i="5"/>
  <c r="B138" i="5" l="1"/>
  <c r="B137" i="5"/>
  <c r="B133" i="5"/>
  <c r="B132" i="5"/>
  <c r="B128" i="5"/>
  <c r="B127" i="5"/>
  <c r="B126" i="5"/>
  <c r="B125" i="5"/>
  <c r="B124" i="5"/>
  <c r="B123" i="5"/>
  <c r="B119" i="5"/>
  <c r="B118" i="5"/>
  <c r="B117" i="5"/>
  <c r="B116" i="5"/>
  <c r="B115" i="5"/>
  <c r="B114" i="5"/>
  <c r="F32" i="5" l="1"/>
  <c r="AH150" i="5" l="1"/>
  <c r="AH149" i="5"/>
  <c r="AA149" i="5"/>
  <c r="Q150" i="5"/>
  <c r="Q149" i="5"/>
  <c r="K150" i="5"/>
  <c r="K149" i="5"/>
  <c r="B150" i="5"/>
  <c r="AH144" i="5"/>
  <c r="AA145" i="5"/>
  <c r="Q145" i="5"/>
  <c r="Q144" i="5"/>
  <c r="K145" i="5"/>
  <c r="B145" i="5"/>
  <c r="B144" i="5"/>
  <c r="Q155" i="5"/>
  <c r="Q154" i="5"/>
  <c r="AA155" i="5"/>
  <c r="AA154" i="5"/>
  <c r="AH155" i="5"/>
  <c r="AH154" i="5"/>
  <c r="B155" i="5"/>
  <c r="B154" i="5"/>
  <c r="AG102" i="5"/>
  <c r="AB102" i="5"/>
  <c r="S102" i="5"/>
  <c r="AG91" i="5"/>
  <c r="AB91" i="5"/>
  <c r="S91" i="5"/>
  <c r="G102" i="5"/>
  <c r="G91" i="5"/>
  <c r="B102" i="5"/>
  <c r="B91" i="5"/>
  <c r="S80" i="5"/>
  <c r="G80" i="5"/>
  <c r="AB80" i="5"/>
  <c r="AG80" i="5"/>
  <c r="B80" i="5" l="1"/>
  <c r="F61" i="5"/>
  <c r="F56" i="5"/>
  <c r="F55" i="5"/>
  <c r="F54" i="5"/>
  <c r="F53" i="5"/>
  <c r="F52" i="5"/>
  <c r="A56" i="5"/>
  <c r="A55" i="5"/>
  <c r="A54" i="5"/>
  <c r="A53" i="5"/>
  <c r="A47" i="5"/>
  <c r="A46" i="5"/>
  <c r="A45" i="5"/>
  <c r="A44" i="5"/>
  <c r="A43" i="5"/>
  <c r="M37" i="5"/>
  <c r="A37" i="5"/>
  <c r="M34" i="5"/>
  <c r="M30" i="5"/>
  <c r="M28" i="5"/>
  <c r="S26" i="5"/>
  <c r="E26" i="5"/>
  <c r="S23" i="5"/>
  <c r="E23" i="5"/>
  <c r="A20" i="5"/>
  <c r="J14" i="5"/>
  <c r="J13" i="5"/>
  <c r="J12" i="5"/>
  <c r="J11" i="5"/>
  <c r="R47" i="5" l="1"/>
  <c r="R46" i="5"/>
  <c r="R45" i="5"/>
  <c r="R44" i="5"/>
  <c r="R43" i="5"/>
  <c r="F43" i="5"/>
  <c r="F47" i="5"/>
  <c r="F45" i="5"/>
  <c r="F44" i="5"/>
</calcChain>
</file>

<file path=xl/sharedStrings.xml><?xml version="1.0" encoding="utf-8"?>
<sst xmlns="http://schemas.openxmlformats.org/spreadsheetml/2006/main" count="894" uniqueCount="746">
  <si>
    <t>Đơn vị đào tạo</t>
  </si>
  <si>
    <t>Xếp loại</t>
  </si>
  <si>
    <t>Trình độ/ bằng cấp</t>
  </si>
  <si>
    <t>Đơn vị đào tạo/cấp bằng</t>
  </si>
  <si>
    <t>Tin học</t>
  </si>
  <si>
    <t>Quan hệ</t>
  </si>
  <si>
    <t>Họ và tên</t>
  </si>
  <si>
    <t>Năm sinh</t>
  </si>
  <si>
    <t>Chức vụ</t>
  </si>
  <si>
    <t>Bộ phận/ Phòng ban</t>
  </si>
  <si>
    <t>Số điện thoại</t>
  </si>
  <si>
    <t>Cho biết về người quen (họ hàng, bạn bè..) đang làm việc tại các tổ chức tài chính, tín dụng khác</t>
  </si>
  <si>
    <t>Nêu tên, chức vụ, nơi công tác và số điện thoại của 2 người (không phải người thân) biết rõ về quá trình làm việc của bạn để HDBank tham khảo nếu cần thiết</t>
  </si>
  <si>
    <t>Vui lòng trả lời các câu hỏi sau:</t>
  </si>
  <si>
    <t xml:space="preserve">   ………………………………………………………………………………………………………….……………….</t>
  </si>
  <si>
    <t>Tôi cam đoan những thông tin trên đây là hoàn toàn đúng sự thật và chịu hoàn toàn trách nhiệm về những điều đã khai.</t>
  </si>
  <si>
    <t>Thời gian
(Từ….đến….)</t>
  </si>
  <si>
    <t>Ngoại ngữ 
&amp; Tin học</t>
  </si>
  <si>
    <t>Tên, chức vụ, số điện thoại cấp quản lý trực tiếp:</t>
  </si>
  <si>
    <t>CÁC THÔNG TIN KHÁC
Cho biết về người quen (họ hàng, bạn bè…) đang làm việc tại HDBank:</t>
  </si>
  <si>
    <t>Chi nhánh/ Trụ sở chính</t>
  </si>
  <si>
    <t>Tên đơn vị</t>
  </si>
  <si>
    <t>1. Nếu được tuyển dụng, bạn có thể làm việc tại đâu trong hệ thống HDBank? (Trụ sở chính, Chi nhánh…)</t>
  </si>
  <si>
    <t xml:space="preserve">Nguyên quán: </t>
  </si>
  <si>
    <t>Nơi sinh:</t>
  </si>
  <si>
    <t>THÔNG TIN ỨNG VIÊN</t>
  </si>
  <si>
    <t>Nơi cấp:</t>
  </si>
  <si>
    <t>ID</t>
  </si>
  <si>
    <t>TenTinh</t>
  </si>
  <si>
    <t>An Giang</t>
  </si>
  <si>
    <t>Bắc Cạn</t>
  </si>
  <si>
    <t>Bình Định</t>
  </si>
  <si>
    <t>Bình Dương</t>
  </si>
  <si>
    <t>Bắc Giang</t>
  </si>
  <si>
    <t>Bạc Liêu</t>
  </si>
  <si>
    <t>Bắc Ninh</t>
  </si>
  <si>
    <t>Bình Phước</t>
  </si>
  <si>
    <t>Bà Rịa - Vũng Tàu</t>
  </si>
  <si>
    <t>Bình Thuận</t>
  </si>
  <si>
    <t>Bến Tre</t>
  </si>
  <si>
    <t>Cao Bằng</t>
  </si>
  <si>
    <t>Cà Mau</t>
  </si>
  <si>
    <t>Cần Thơ</t>
  </si>
  <si>
    <t>Đà Nẵng</t>
  </si>
  <si>
    <t>DakLak</t>
  </si>
  <si>
    <t>Đồng Nai</t>
  </si>
  <si>
    <t>Đồng Tháp</t>
  </si>
  <si>
    <t>Gia Lai</t>
  </si>
  <si>
    <t>Hậu Giang</t>
  </si>
  <si>
    <t>Hà Bắc</t>
  </si>
  <si>
    <t>Hòa Bình</t>
  </si>
  <si>
    <t>TP. Hồ Chí Minh</t>
  </si>
  <si>
    <t>Hải Dương</t>
  </si>
  <si>
    <t>Hà Giang</t>
  </si>
  <si>
    <t>Hà Nam</t>
  </si>
  <si>
    <t>Hà Nội</t>
  </si>
  <si>
    <t>Hải Phòng</t>
  </si>
  <si>
    <t>Hà Tây</t>
  </si>
  <si>
    <t>Hà Tĩnh</t>
  </si>
  <si>
    <t>Hưng Yên</t>
  </si>
  <si>
    <t>Kiên Giang</t>
  </si>
  <si>
    <t>Khánh Hòa</t>
  </si>
  <si>
    <t>Kon Tum</t>
  </si>
  <si>
    <t>Long An</t>
  </si>
  <si>
    <t>Lào Cai</t>
  </si>
  <si>
    <t>Lai Châu</t>
  </si>
  <si>
    <t>Lâm Đồng</t>
  </si>
  <si>
    <t>Lạng Sơn</t>
  </si>
  <si>
    <t>Nghệ An</t>
  </si>
  <si>
    <t>Ninh Bình</t>
  </si>
  <si>
    <t>Nam Định</t>
  </si>
  <si>
    <t>Ninh Thuận</t>
  </si>
  <si>
    <t>Phú Thọ</t>
  </si>
  <si>
    <t>Phú Yên</t>
  </si>
  <si>
    <t>Quảng Bình</t>
  </si>
  <si>
    <t>Quảng Nam</t>
  </si>
  <si>
    <t>Quảng Ngãi</t>
  </si>
  <si>
    <t>Quảng Ninh</t>
  </si>
  <si>
    <t>Quảng Trị</t>
  </si>
  <si>
    <t>Sơn La</t>
  </si>
  <si>
    <t>Sóc Trăng</t>
  </si>
  <si>
    <t>Thái Bình</t>
  </si>
  <si>
    <t>Tiền Giang</t>
  </si>
  <si>
    <t>Thanh Hóa</t>
  </si>
  <si>
    <t>Thái Nguyên</t>
  </si>
  <si>
    <t>Tây Ninh</t>
  </si>
  <si>
    <t>Tuyên Quang</t>
  </si>
  <si>
    <t>Thừa Thiên Huế</t>
  </si>
  <si>
    <t>Trà Vinh</t>
  </si>
  <si>
    <t>Vĩnh Long</t>
  </si>
  <si>
    <t>Vĩnh Phúc</t>
  </si>
  <si>
    <t>Yên Bái</t>
  </si>
  <si>
    <t>Dak Nông</t>
  </si>
  <si>
    <t>Trung Quốc</t>
  </si>
  <si>
    <t>Campuchia</t>
  </si>
  <si>
    <t>Điện Biên</t>
  </si>
  <si>
    <t>ValueNQ</t>
  </si>
  <si>
    <t>Nguyên quán: An Giang</t>
  </si>
  <si>
    <t>Nguyên quán: Bắc Cạn</t>
  </si>
  <si>
    <t>Nguyên quán: Bình Định</t>
  </si>
  <si>
    <t>Nguyên quán: Bình Dương</t>
  </si>
  <si>
    <t>Nguyên quán: Bắc Giang</t>
  </si>
  <si>
    <t>Nguyên quán: Bạc Liêu</t>
  </si>
  <si>
    <t>Nguyên quán: Bắc Ninh</t>
  </si>
  <si>
    <t>Nguyên quán: Bình Phước</t>
  </si>
  <si>
    <t>Nguyên quán: Bà Rịa - Vũng Tàu</t>
  </si>
  <si>
    <t>Nguyên quán: Bình Thuận</t>
  </si>
  <si>
    <t>Nguyên quán: Bến Tre</t>
  </si>
  <si>
    <t>Nguyên quán: Cao Bằng</t>
  </si>
  <si>
    <t>Nguyên quán: Cà Mau</t>
  </si>
  <si>
    <t>Nguyên quán: Cần Thơ</t>
  </si>
  <si>
    <t>Nguyên quán: Đà Nẵng</t>
  </si>
  <si>
    <t>Nguyên quán: Điện Biên</t>
  </si>
  <si>
    <t>Nguyên quán: Campuchia</t>
  </si>
  <si>
    <t>Nguyên quán: Trung Quốc</t>
  </si>
  <si>
    <t>Nguyên quán: Dak Nông</t>
  </si>
  <si>
    <t>Nguyên quán: Yên Bái</t>
  </si>
  <si>
    <t>Nguyên quán: Vĩnh Phúc</t>
  </si>
  <si>
    <t>Nguyên quán: Vĩnh Long</t>
  </si>
  <si>
    <t>Nguyên quán: Trà Vinh</t>
  </si>
  <si>
    <t>Nguyên quán: Thừa Thiên Huế</t>
  </si>
  <si>
    <t>Nguyên quán: Tuyên Quang</t>
  </si>
  <si>
    <t>Nguyên quán: Tây Ninh</t>
  </si>
  <si>
    <t>Nguyên quán: Thái Nguyên</t>
  </si>
  <si>
    <t>Nguyên quán: Thanh Hóa</t>
  </si>
  <si>
    <t>Nguyên quán: Tiền Giang</t>
  </si>
  <si>
    <t>Nguyên quán: Thái Bình</t>
  </si>
  <si>
    <t>Nguyên quán: Sóc Trăng</t>
  </si>
  <si>
    <t>Nguyên quán: Sơn La</t>
  </si>
  <si>
    <t>Nguyên quán: Quảng Trị</t>
  </si>
  <si>
    <t>Nguyên quán: Quảng Ninh</t>
  </si>
  <si>
    <t>Nguyên quán: Quảng Ngãi</t>
  </si>
  <si>
    <t>Nguyên quán: Quảng Nam</t>
  </si>
  <si>
    <t>Nguyên quán: Quảng Bình</t>
  </si>
  <si>
    <t>Nguyên quán: Phú Yên</t>
  </si>
  <si>
    <t>Nguyên quán: Phú Thọ</t>
  </si>
  <si>
    <t>Nguyên quán: Ninh Thuận</t>
  </si>
  <si>
    <t>Nguyên quán: Nam Định</t>
  </si>
  <si>
    <t>Nguyên quán: Ninh Bình</t>
  </si>
  <si>
    <t>Nguyên quán: Nghệ An</t>
  </si>
  <si>
    <t>Nguyên quán: Lạng Sơn</t>
  </si>
  <si>
    <t>Nguyên quán: Lâm Đồng</t>
  </si>
  <si>
    <t>Nguyên quán: Lai Châu</t>
  </si>
  <si>
    <t>Nguyên quán: Lào Cai</t>
  </si>
  <si>
    <t>Nguyên quán: Long An</t>
  </si>
  <si>
    <t>Nguyên quán: Kon Tum</t>
  </si>
  <si>
    <t>Nguyên quán: Khánh Hòa</t>
  </si>
  <si>
    <t>Nguyên quán: Kiên Giang</t>
  </si>
  <si>
    <t>Nguyên quán: Hưng Yên</t>
  </si>
  <si>
    <t>Nguyên quán: Hà Tĩnh</t>
  </si>
  <si>
    <t>Nguyên quán: Hà Tây</t>
  </si>
  <si>
    <t>Nguyên quán: Hải Phòng</t>
  </si>
  <si>
    <t>Nguyên quán: Hà Nội</t>
  </si>
  <si>
    <t>Nguyên quán: Hà Nam</t>
  </si>
  <si>
    <t>Nguyên quán: Hà Giang</t>
  </si>
  <si>
    <t>Nguyên quán: Hải Dương</t>
  </si>
  <si>
    <t>Nguyên quán: TP. Hồ Chí Minh</t>
  </si>
  <si>
    <t>Nguyên quán: Hòa Bình</t>
  </si>
  <si>
    <t>Nguyên quán: Hà Bắc</t>
  </si>
  <si>
    <t>Nguyên quán: Hậu Giang</t>
  </si>
  <si>
    <t>Nguyên quán: Gia Lai</t>
  </si>
  <si>
    <t>Nguyên quán: Đồng Tháp</t>
  </si>
  <si>
    <t>Nguyên quán: Đồng Nai</t>
  </si>
  <si>
    <t>Nguyên quán: DakLak</t>
  </si>
  <si>
    <t>ValueNS</t>
  </si>
  <si>
    <t>Nơi sinh: An Giang</t>
  </si>
  <si>
    <t>Nơi sinh: Bắc Cạn</t>
  </si>
  <si>
    <t>Nơi sinh: Bình Định</t>
  </si>
  <si>
    <t>Nơi sinh: Bình Dương</t>
  </si>
  <si>
    <t>Nơi sinh: Bắc Giang</t>
  </si>
  <si>
    <t>Nơi sinh: Bạc Liêu</t>
  </si>
  <si>
    <t>Nơi sinh: Bắc Ninh</t>
  </si>
  <si>
    <t>Nơi sinh: Bình Phước</t>
  </si>
  <si>
    <t>Nơi sinh: Bà Rịa - Vũng Tàu</t>
  </si>
  <si>
    <t>Nơi sinh: Bình Thuận</t>
  </si>
  <si>
    <t>Nơi sinh: Bến Tre</t>
  </si>
  <si>
    <t>Nơi sinh: Cao Bằng</t>
  </si>
  <si>
    <t>Nơi sinh: Cà Mau</t>
  </si>
  <si>
    <t>Nơi sinh: Cần Thơ</t>
  </si>
  <si>
    <t>Nơi sinh: Đà Nẵng</t>
  </si>
  <si>
    <t>Nơi sinh: DakLak</t>
  </si>
  <si>
    <t>Nơi sinh: Đồng Nai</t>
  </si>
  <si>
    <t>Nơi sinh: Đồng Tháp</t>
  </si>
  <si>
    <t>Nơi sinh: Gia Lai</t>
  </si>
  <si>
    <t>Nơi sinh: Hậu Giang</t>
  </si>
  <si>
    <t>Nơi sinh: Hà Bắc</t>
  </si>
  <si>
    <t>Nơi sinh: Hòa Bình</t>
  </si>
  <si>
    <t>Nơi sinh: TP. Hồ Chí Minh</t>
  </si>
  <si>
    <t>Nơi sinh: Hải Dương</t>
  </si>
  <si>
    <t>Nơi sinh: Hà Giang</t>
  </si>
  <si>
    <t>Nơi sinh: Hà Nam</t>
  </si>
  <si>
    <t>Nơi sinh: Hà Nội</t>
  </si>
  <si>
    <t>Nơi sinh: Hải Phòng</t>
  </si>
  <si>
    <t>Nơi sinh: Hà Tây</t>
  </si>
  <si>
    <t>Nơi sinh: Hà Tĩnh</t>
  </si>
  <si>
    <t>Nơi sinh: Hưng Yên</t>
  </si>
  <si>
    <t>Nơi sinh: Kiên Giang</t>
  </si>
  <si>
    <t>Nơi sinh: Khánh Hòa</t>
  </si>
  <si>
    <t>Nơi sinh: Kon Tum</t>
  </si>
  <si>
    <t>Nơi sinh: Long An</t>
  </si>
  <si>
    <t>Nơi sinh: Lào Cai</t>
  </si>
  <si>
    <t>Nơi sinh: Lai Châu</t>
  </si>
  <si>
    <t>Nơi sinh: Lâm Đồng</t>
  </si>
  <si>
    <t>Nơi sinh: Lạng Sơn</t>
  </si>
  <si>
    <t>Nơi sinh: Nghệ An</t>
  </si>
  <si>
    <t>Nơi sinh: Ninh Bình</t>
  </si>
  <si>
    <t>Nơi sinh: Nam Định</t>
  </si>
  <si>
    <t>Nơi sinh: Ninh Thuận</t>
  </si>
  <si>
    <t>Nơi sinh: Phú Thọ</t>
  </si>
  <si>
    <t>Nơi sinh: Phú Yên</t>
  </si>
  <si>
    <t>Nơi sinh: Quảng Bình</t>
  </si>
  <si>
    <t>Nơi sinh: Quảng Nam</t>
  </si>
  <si>
    <t>Nơi sinh: Quảng Ngãi</t>
  </si>
  <si>
    <t>Nơi sinh: Quảng Ninh</t>
  </si>
  <si>
    <t>Nơi sinh: Quảng Trị</t>
  </si>
  <si>
    <t>Nơi sinh: Sơn La</t>
  </si>
  <si>
    <t>Nơi sinh: Sóc Trăng</t>
  </si>
  <si>
    <t>Nơi sinh: Thái Bình</t>
  </si>
  <si>
    <t>Nơi sinh: Tiền Giang</t>
  </si>
  <si>
    <t>Nơi sinh: Thanh Hóa</t>
  </si>
  <si>
    <t>Nơi sinh: Thái Nguyên</t>
  </si>
  <si>
    <t>Nơi sinh: Tây Ninh</t>
  </si>
  <si>
    <t>Nơi sinh: Tuyên Quang</t>
  </si>
  <si>
    <t>Nơi sinh: Thừa Thiên Huế</t>
  </si>
  <si>
    <t>Nơi sinh: Trà Vinh</t>
  </si>
  <si>
    <t>Nơi sinh: Vĩnh Long</t>
  </si>
  <si>
    <t>Nơi sinh: Vĩnh Phúc</t>
  </si>
  <si>
    <t>Nơi sinh: Yên Bái</t>
  </si>
  <si>
    <t>Nơi sinh: Dak Nông</t>
  </si>
  <si>
    <t>Nơi sinh: Trung Quốc</t>
  </si>
  <si>
    <t>Nơi sinh: Campuchia</t>
  </si>
  <si>
    <t>Nơi sinh: Điện Biên</t>
  </si>
  <si>
    <t>Bằng cấp cao nhất</t>
  </si>
  <si>
    <t>GroupCN</t>
  </si>
  <si>
    <t>Luật</t>
  </si>
  <si>
    <t>Kinh tế</t>
  </si>
  <si>
    <t>Ngân hàng</t>
  </si>
  <si>
    <t>Quản trị kinh doanh</t>
  </si>
  <si>
    <t>Kế toán</t>
  </si>
  <si>
    <t>Tài chính</t>
  </si>
  <si>
    <t>Khác</t>
  </si>
  <si>
    <t>CC AV</t>
  </si>
  <si>
    <t>Chứng chỉ A</t>
  </si>
  <si>
    <t>Chứng chỉ B</t>
  </si>
  <si>
    <t>Chứng chỉ C</t>
  </si>
  <si>
    <t>Toeic</t>
  </si>
  <si>
    <t>Toefl</t>
  </si>
  <si>
    <t>Cử nhân</t>
  </si>
  <si>
    <t>CC Tin hoc</t>
  </si>
  <si>
    <t>Kỹ thuật viên</t>
  </si>
  <si>
    <t>Quản lý</t>
  </si>
  <si>
    <t>Tín dụng</t>
  </si>
  <si>
    <t>Quản lý &amp; Hỗ trợ tín dụng</t>
  </si>
  <si>
    <t>Kế toán giao dịch</t>
  </si>
  <si>
    <t>khác</t>
  </si>
  <si>
    <t>NhómKN</t>
  </si>
  <si>
    <t>Nhóm chuyên ngành</t>
  </si>
  <si>
    <t>Nhóm kinh nghiệm:</t>
  </si>
  <si>
    <t>THÔNG TIN CÁ NHÂN</t>
  </si>
  <si>
    <t>QuanHe</t>
  </si>
  <si>
    <t>Cha</t>
  </si>
  <si>
    <t>Mẹ</t>
  </si>
  <si>
    <t>Anh</t>
  </si>
  <si>
    <t>Chị</t>
  </si>
  <si>
    <t>Em</t>
  </si>
  <si>
    <t>Con</t>
  </si>
  <si>
    <t>Vợ</t>
  </si>
  <si>
    <t>Chồng</t>
  </si>
  <si>
    <t>Ông</t>
  </si>
  <si>
    <t>Bà</t>
  </si>
  <si>
    <t>(None)</t>
  </si>
  <si>
    <t>Danh sách trình độ:</t>
  </si>
  <si>
    <t>Lập trình viên</t>
  </si>
  <si>
    <t>Trung Cấp</t>
  </si>
  <si>
    <t>Cao đẳng</t>
  </si>
  <si>
    <t>Đại học</t>
  </si>
  <si>
    <t>Thạc sĩ</t>
  </si>
  <si>
    <t>Tiến sĩ</t>
  </si>
  <si>
    <t>7/10</t>
  </si>
  <si>
    <t>10/10</t>
  </si>
  <si>
    <t>5/12</t>
  </si>
  <si>
    <t>6/12</t>
  </si>
  <si>
    <t>7/12</t>
  </si>
  <si>
    <t>8/12</t>
  </si>
  <si>
    <t>9/12</t>
  </si>
  <si>
    <t>10/12</t>
  </si>
  <si>
    <t>11/12</t>
  </si>
  <si>
    <t>12/12</t>
  </si>
  <si>
    <t>Trình độ</t>
  </si>
  <si>
    <t>Năm cấp bằng</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</si>
  <si>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</si>
  <si>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</si>
  <si>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</si>
  <si>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</si>
  <si>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</si>
  <si>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</si>
  <si>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</si>
  <si>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</si>
  <si>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</si>
  <si>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</si>
  <si>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</si>
  <si>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</si>
  <si>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</si>
  <si>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</si>
  <si>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</si>
  <si>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</si>
  <si>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</si>
  <si>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</si>
  <si>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</si>
  <si>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</si>
  <si>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</si>
  <si>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</si>
  <si>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</si>
  <si>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</si>
  <si>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</si>
  <si>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</si>
  <si>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</si>
  <si>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</si>
  <si>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Brazil</t>
  </si>
  <si>
    <t>British Indian Ocean Territory</t>
  </si>
  <si>
    <t>British Virgin Islands</t>
  </si>
  <si>
    <t>Brunei</t>
  </si>
  <si>
    <t>Bulgaria</t>
  </si>
  <si>
    <t>Burkina Faso</t>
  </si>
  <si>
    <t>Burma (Myanmar)</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</si>
  <si>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</si>
  <si>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</si>
  <si>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</si>
  <si>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</si>
  <si>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</si>
  <si>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</si>
  <si>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</si>
  <si>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</si>
  <si>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</si>
  <si>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</si>
  <si>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</si>
  <si>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</si>
  <si>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</si>
  <si>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</si>
  <si>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</si>
  <si>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</si>
  <si>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</si>
  <si>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</si>
  <si>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</si>
  <si>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</si>
  <si>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</si>
  <si>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</si>
  <si>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</si>
  <si>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</si>
  <si>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</si>
  <si>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</si>
  <si>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</si>
  <si>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</si>
  <si>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</si>
  <si>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</si>
  <si>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</si>
  <si>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</si>
  <si>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</si>
  <si>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</si>
  <si>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</si>
  <si>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</si>
  <si>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</si>
  <si>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Polynesia</t>
  </si>
  <si>
    <t>Gabon</t>
  </si>
  <si>
    <t>Gambia</t>
  </si>
  <si>
    <t>Gaza Strip</t>
  </si>
  <si>
    <t>Georgia</t>
  </si>
  <si>
    <t>Germany</t>
  </si>
  <si>
    <t>Ghana</t>
  </si>
  <si>
    <t>Gibraltar</t>
  </si>
  <si>
    <t>Greece</t>
  </si>
  <si>
    <t>Greenland</t>
  </si>
  <si>
    <t>Grenada</t>
  </si>
  <si>
    <t>Guam</t>
  </si>
  <si>
    <t>Guatemala</t>
  </si>
  <si>
    <t>Guinea</t>
  </si>
  <si>
    <t>Guinea-Bissau</t>
  </si>
  <si>
    <t>Guyana</t>
  </si>
  <si>
    <t>Haiti</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</si>
  <si>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</si>
  <si>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</si>
  <si>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</si>
  <si>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</si>
  <si>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</si>
  <si>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</si>
  <si>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</si>
  <si>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</si>
  <si>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</si>
  <si>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</si>
  <si>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</si>
  <si>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</si>
  <si>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</si>
  <si>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</si>
  <si>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</si>
  <si>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</si>
  <si>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</si>
  <si>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</si>
  <si>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</si>
  <si>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</si>
  <si>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</si>
  <si>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</si>
  <si>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</si>
  <si>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</si>
  <si>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</si>
  <si>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</si>
  <si>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</si>
  <si>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</si>
  <si>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</si>
  <si>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</si>
  <si>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</si>
  <si>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</si>
  <si>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</si>
  <si>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</si>
  <si>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</si>
  <si>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</si>
  <si>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</si>
  <si>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</si>
  <si>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</si>
  <si>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</si>
  <si>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</si>
  <si>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</si>
  <si>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Mauritania</t>
  </si>
  <si>
    <t>Mauritius</t>
  </si>
  <si>
    <t>Mayotte</t>
  </si>
  <si>
    <t>Mexico</t>
  </si>
  <si>
    <t>Micronesia</t>
  </si>
  <si>
    <t>Moldova</t>
  </si>
  <si>
    <t>Monaco</t>
  </si>
  <si>
    <t>Mongolia</t>
  </si>
  <si>
    <t>Montenegro</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</si>
  <si>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</si>
  <si>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</si>
  <si>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</si>
  <si>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</si>
  <si>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</si>
  <si>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</si>
  <si>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</si>
  <si>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</si>
  <si>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</si>
  <si>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</si>
  <si>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</si>
  <si>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</si>
  <si>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</si>
  <si>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</si>
  <si>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</si>
  <si>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</si>
  <si>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</si>
  <si>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</si>
  <si>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</si>
  <si>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</si>
  <si>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</si>
  <si>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Panama</t>
  </si>
  <si>
    <t>Papua New Guinea</t>
  </si>
  <si>
    <t>Paraguay</t>
  </si>
  <si>
    <t>Peru</t>
  </si>
  <si>
    <t>Philippines</t>
  </si>
  <si>
    <t>Pitcairn Islands</t>
  </si>
  <si>
    <t>Poland</t>
  </si>
  <si>
    <t>Portugal</t>
  </si>
  <si>
    <t>Puerto Rico</t>
  </si>
  <si>
    <t>Qatar</t>
  </si>
  <si>
    <t>Republic of the Congo</t>
  </si>
  <si>
    <t>Romania</t>
  </si>
  <si>
    <t>Russia</t>
  </si>
  <si>
    <t>Rwanda</t>
  </si>
  <si>
    <t>Saint Barthelemy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</si>
  <si>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</si>
  <si>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</si>
  <si>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</si>
  <si>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</si>
  <si>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</si>
  <si>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</si>
  <si>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</si>
  <si>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</si>
  <si>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</si>
  <si>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</si>
  <si>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</si>
  <si>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</si>
  <si>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</si>
  <si>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</si>
  <si>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</si>
  <si>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</si>
  <si>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</si>
  <si>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</si>
  <si>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</si>
  <si>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</si>
  <si>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</si>
  <si>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</si>
  <si>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</si>
  <si>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</si>
  <si>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</si>
  <si>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</si>
  <si>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</si>
  <si>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</si>
  <si>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</si>
  <si>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</si>
  <si>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</si>
  <si>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</si>
  <si>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</si>
  <si>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</si>
  <si>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</si>
  <si>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</si>
  <si>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</si>
  <si>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</si>
  <si>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</si>
  <si>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</si>
  <si>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</si>
  <si>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</si>
  <si>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</si>
  <si>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</si>
  <si>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</si>
  <si>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</si>
  <si>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</si>
  <si>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</si>
  <si>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</si>
  <si>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Uruguay</t>
  </si>
  <si>
    <t>US Virgin Islands</t>
  </si>
  <si>
    <t>Uzbekistan</t>
  </si>
  <si>
    <t>Vanuatu</t>
  </si>
  <si>
    <t>Venezuela</t>
  </si>
  <si>
    <t>Wallis and Futuna</t>
  </si>
  <si>
    <t>West Bank</t>
  </si>
  <si>
    <t>Western Sahara</t>
  </si>
  <si>
    <t>Yemen</t>
  </si>
  <si>
    <t>Zambia</t>
  </si>
  <si>
    <t>Zimbabwe</t>
  </si>
  <si>
    <t>Việt Nam</t>
  </si>
  <si>
    <t>Quốc Gia</t>
  </si>
  <si>
    <t>Cha chồng</t>
  </si>
  <si>
    <t>Mẹ chồng</t>
  </si>
  <si>
    <t>Cha vợ</t>
  </si>
  <si>
    <t>Mẹ vợ</t>
  </si>
  <si>
    <t>Nam</t>
  </si>
  <si>
    <t>Nữ</t>
  </si>
  <si>
    <t>Độc thân</t>
  </si>
  <si>
    <t>Lập gia đình</t>
  </si>
  <si>
    <t>Kinh nghiệm ngân hàng</t>
  </si>
  <si>
    <t>Phải</t>
  </si>
  <si>
    <t>Không</t>
  </si>
  <si>
    <t>Giới tính:</t>
  </si>
  <si>
    <t>Tình trạng gia đình:</t>
  </si>
  <si>
    <t xml:space="preserve">Kinh nghiệm ngân hàng </t>
  </si>
  <si>
    <r>
      <t>Năm cấp bằng (</t>
    </r>
    <r>
      <rPr>
        <b/>
        <sz val="10"/>
        <color rgb="FFFF0000"/>
        <rFont val="Times New Roman"/>
        <family val="1"/>
      </rPr>
      <t>cần nhập</t>
    </r>
    <r>
      <rPr>
        <b/>
        <sz val="10"/>
        <color theme="1"/>
        <rFont val="Times New Roman"/>
        <family val="1"/>
      </rPr>
      <t>)</t>
    </r>
  </si>
  <si>
    <t>THÔNG TIN ỨNG VIÊN DỰ TUYỂN</t>
  </si>
  <si>
    <t>Thời gian</t>
  </si>
  <si>
    <t>Dân tộc</t>
  </si>
  <si>
    <t>Mức lương</t>
  </si>
  <si>
    <t>Lý do thôi việc</t>
  </si>
  <si>
    <t>KHEN THƯỞNG</t>
  </si>
  <si>
    <t>KỶ LUẬT</t>
  </si>
  <si>
    <t>Họ tên</t>
  </si>
  <si>
    <t>Đơn vị công tác</t>
  </si>
  <si>
    <t>Mối quan hệ</t>
  </si>
  <si>
    <t>ỨNG VIÊN</t>
  </si>
  <si>
    <t>Tình trạng hôn nhân</t>
  </si>
  <si>
    <t xml:space="preserve">* Những thông tin được bôi màu xanh nhạt là thông tin ứng viên phải chọn từ list danh sách có sẵn </t>
  </si>
  <si>
    <t>* Không chỉnh sửa (thêm hàng, cột) File thông tin này, HDBank không ghi nhận những thông tin của File đã bị sửa format</t>
  </si>
  <si>
    <t>* Nhập đầy đủ các thông tin trong các ô text hiển thị trên File thông tin (nếu có)</t>
  </si>
  <si>
    <t>Ảnh (3x4)</t>
  </si>
  <si>
    <t>Vị trí dự tuyển 1</t>
  </si>
  <si>
    <t>Mã Tuyển dụng</t>
  </si>
  <si>
    <t>Vị trí dự tuyển 2</t>
  </si>
  <si>
    <t>Vị trí đã dự tuyển (nếu có)</t>
  </si>
  <si>
    <t>Mức lương đề nghị</t>
  </si>
  <si>
    <t>Ngày có thể tiếp nhận công việc</t>
  </si>
  <si>
    <t>I./THÔNG TIN CÁ NHÂN:</t>
  </si>
  <si>
    <t>Họ và tên:</t>
  </si>
  <si>
    <t>Chiều cao(cm)</t>
  </si>
  <si>
    <t>Cân nặng (kg)</t>
  </si>
  <si>
    <t>Ngày sinh</t>
  </si>
  <si>
    <t xml:space="preserve">Giới tính </t>
  </si>
  <si>
    <t>Nơi sinh</t>
  </si>
  <si>
    <t>Tôn giáo</t>
  </si>
  <si>
    <t>Số CMND</t>
  </si>
  <si>
    <t>Ngày cấp</t>
  </si>
  <si>
    <t>Nơi cấp</t>
  </si>
  <si>
    <t>Địa chỉ thường trú (địa chỉ theo hộ khẩu):</t>
  </si>
  <si>
    <t>Địa chỉ liên hệ nhanh nhất (nơi ở hiện nay):</t>
  </si>
  <si>
    <t>Điện thoại cố định:</t>
  </si>
  <si>
    <t>Điện thoại di động</t>
  </si>
  <si>
    <t>Điện thoại di động:</t>
  </si>
  <si>
    <t>E-mail cá nhân:</t>
  </si>
  <si>
    <t xml:space="preserve"> Người liên hệ khẩn khi cần</t>
  </si>
  <si>
    <t>II./QUÁ TRÌNH  HỌC TẬP</t>
  </si>
  <si>
    <t>Chuyên ngành</t>
  </si>
  <si>
    <t>Loại hình đào tạo</t>
  </si>
  <si>
    <t>III./CÁC KHÓA ĐÀO TẠO KHÁC (Nghiệp vụ, chuyên môn...)</t>
  </si>
  <si>
    <t>Tên khóa học</t>
  </si>
  <si>
    <t>Hạng chứng chỉ</t>
  </si>
  <si>
    <r>
      <t>I</t>
    </r>
    <r>
      <rPr>
        <b/>
        <sz val="11"/>
        <color theme="0"/>
        <rFont val="Times New Roman"/>
        <family val="1"/>
      </rPr>
      <t>V./TRÌNH ĐỘ NGOẠI NGỮ VÀ TIN HỌC</t>
    </r>
  </si>
  <si>
    <t>Ngoại Ngữ</t>
  </si>
  <si>
    <t>Loại chứng chỉ</t>
  </si>
  <si>
    <t>V./THÀNH PHẦN GIA ĐÌNH (Cha, Mẹ, Anh, Chị, Em ruột, Vợ/Chồng, Con)</t>
  </si>
  <si>
    <t>Nghề nghiệp</t>
  </si>
  <si>
    <t>Nơi  công tác</t>
  </si>
  <si>
    <t>Địa điểm</t>
  </si>
  <si>
    <t>VI./ QUÁ TRÌNH CÔNG TÁC (liệt kê theo thứ tự từ thời gian gần đây nhất)</t>
  </si>
  <si>
    <t xml:space="preserve"> Đơn vị công tác</t>
  </si>
  <si>
    <t>Chức danh</t>
  </si>
  <si>
    <t>Loại hình hợp đồng</t>
  </si>
  <si>
    <t xml:space="preserve"> Nhiệm vụ và trách nhiệm cụ thể:</t>
  </si>
  <si>
    <t>1. Thời gian</t>
  </si>
  <si>
    <t>2. Thời gian</t>
  </si>
  <si>
    <t>3. Thời gian</t>
  </si>
  <si>
    <t>VII./KẾ HOẠCH PHÁT TRIỂN SỰ NGHIỆP/NGUYỆN VỌNG CÁ NHÂN</t>
  </si>
  <si>
    <t xml:space="preserve">VIII./MỘT SỐ PHẨM CHẤT, KỸ NĂNG ĐẶC BIỆT (Nêu tóm tắt phẩm chất và kỹ năng đặc biệt tích lũy được trong quá trình học tập, làm việc và các kinh nghiệm khác </t>
  </si>
  <si>
    <t>IX./KHEN THƯỞNG, KỶ LUẬT</t>
  </si>
  <si>
    <t>X./CÁC THÔNG TIN KHÁC</t>
  </si>
  <si>
    <t>2. Bạn vui lòng cho biết về người thân, bạn bè hiện đang làm việc tại các Ngân hàng/tổ chức tài chính, tín dụng khác tại Việt Nam (nếu có)</t>
  </si>
  <si>
    <t>1. Bạn vui lòng cho biết về người thân, bạn bè hiện đang làm việc tại HDBank</t>
  </si>
  <si>
    <t>3. Người có thể tham khảo thông tin (cán bộ quản lý trực tiếp, thầy cô, đồng nghiệp…) *</t>
  </si>
  <si>
    <t>4. Bạn biết thông tin tuyển dụng này thông qua</t>
  </si>
  <si>
    <t>5. Nếu được  trúng tuyển tại Đơn vị dự tuyển, Anh/Chị có thể làm việc tại đâu trong hệ thống HDBank</t>
  </si>
  <si>
    <t>Tôi xin cam đoan những thông tin cung cấp trên đây là hoàn toàn đúng sự thật và đầy đủ. Tôi đồng ý để Ngân hàng thẩm tra những thông tin về cá nhân trong quá trình đưa ra quyết định tuyển dụng.</t>
  </si>
  <si>
    <t>_____, Ngày_____/____/201_</t>
  </si>
  <si>
    <t>Ký và ghi rõ họ tên</t>
  </si>
  <si>
    <t>Chính quy</t>
  </si>
  <si>
    <t>Đào tạo từ xa</t>
  </si>
  <si>
    <t>Tại chức</t>
  </si>
  <si>
    <t>Tiếng Anh</t>
  </si>
  <si>
    <t>Tiếng Pháp</t>
  </si>
  <si>
    <t>Tiếng Nga</t>
  </si>
  <si>
    <t>Tiếng Đức</t>
  </si>
  <si>
    <t>Tiếng Nhật</t>
  </si>
  <si>
    <t>Tiếng Hàn</t>
  </si>
  <si>
    <t>Tiếng Trung</t>
  </si>
  <si>
    <t>DN nhà nước</t>
  </si>
  <si>
    <t>DN nước ngoài</t>
  </si>
  <si>
    <t>DN liên doanh</t>
  </si>
  <si>
    <t>DN tư nhân/tinh</t>
  </si>
  <si>
    <t>Thực tập</t>
  </si>
  <si>
    <t>Bán thời gian</t>
  </si>
  <si>
    <t>Toàn thời gian</t>
  </si>
  <si>
    <t>Cộng tác viên</t>
  </si>
  <si>
    <t>Loại hình doanh nghiệp:</t>
  </si>
  <si>
    <t>Loại hình công việc:</t>
  </si>
  <si>
    <r>
      <rPr>
        <b/>
        <sz val="11"/>
        <color theme="1"/>
        <rFont val="Times New Roman"/>
        <family val="1"/>
      </rPr>
      <t>THÀNH PHẦN GIA ĐÌNH</t>
    </r>
    <r>
      <rPr>
        <sz val="11"/>
        <color theme="1"/>
        <rFont val="Times New Roman"/>
        <family val="1"/>
      </rPr>
      <t xml:space="preserve"> (Cha, Mẹ, Anh, Chị, Em ruột, Vợ/Chồng, Con) </t>
    </r>
  </si>
  <si>
    <r>
      <rPr>
        <b/>
        <sz val="11"/>
        <color theme="1"/>
        <rFont val="Times New Roman"/>
        <family val="1"/>
      </rPr>
      <t>CÁC KHÓA ĐÀO TẠO</t>
    </r>
    <r>
      <rPr>
        <sz val="11"/>
        <color theme="1"/>
        <rFont val="Times New Roman"/>
        <family val="1"/>
      </rPr>
      <t xml:space="preserve"> (Nghiệp vụ, chuyên môn…)</t>
    </r>
  </si>
  <si>
    <r>
      <rPr>
        <b/>
        <sz val="11"/>
        <color theme="1"/>
        <rFont val="Times New Roman"/>
        <family val="1"/>
      </rPr>
      <t>QUÁ TRÌNH HỌC TẬP</t>
    </r>
    <r>
      <rPr>
        <sz val="11"/>
        <color theme="1"/>
        <rFont val="Times New Roman"/>
        <family val="1"/>
      </rPr>
      <t xml:space="preserve"> (từ 15 tuổi trở lên)</t>
    </r>
  </si>
  <si>
    <r>
      <rPr>
        <b/>
        <sz val="11"/>
        <color theme="1"/>
        <rFont val="Times New Roman"/>
        <family val="1"/>
      </rPr>
      <t xml:space="preserve">KINH NGHIỆM LÀM VIỆC </t>
    </r>
    <r>
      <rPr>
        <sz val="11"/>
        <color theme="1"/>
        <rFont val="Times New Roman"/>
        <family val="1"/>
      </rPr>
      <t>(liệt kê theo thứ tự từ thời gian gần đây nhất)</t>
    </r>
  </si>
  <si>
    <r>
      <t>Chuyên ngành 
(</t>
    </r>
    <r>
      <rPr>
        <b/>
        <sz val="10"/>
        <color rgb="FFFF0000"/>
        <rFont val="Times New Roman"/>
        <family val="1"/>
      </rPr>
      <t>ghi đúng theo trên bằng cấp</t>
    </r>
    <r>
      <rPr>
        <b/>
        <sz val="10"/>
        <color theme="1"/>
        <rFont val="Times New Roman"/>
        <family val="1"/>
      </rPr>
      <t>)</t>
    </r>
  </si>
  <si>
    <t>Nơi mong muốn làm việc</t>
  </si>
  <si>
    <t xml:space="preserve">Nghề nghiệp </t>
  </si>
  <si>
    <t>Nơi làm việc</t>
  </si>
  <si>
    <r>
      <t xml:space="preserve"> </t>
    </r>
    <r>
      <rPr>
        <b/>
        <sz val="11"/>
        <color indexed="8"/>
        <rFont val="Times New Roman"/>
        <family val="1"/>
      </rPr>
      <t>Kỹ năng tin học</t>
    </r>
  </si>
  <si>
    <t>2. Bạn biết thông tin tuyển dụng này thông qua?</t>
  </si>
  <si>
    <t>Báo/Quảng cáo</t>
  </si>
  <si>
    <t>Vietnamworks</t>
  </si>
  <si>
    <t>Bạn bè</t>
  </si>
  <si>
    <t xml:space="preserve">HDBank website </t>
  </si>
  <si>
    <t xml:space="preserve">Nguồn khác </t>
  </si>
  <si>
    <t>Ảnh</t>
  </si>
  <si>
    <t>Thông Tin Cá Nhân</t>
  </si>
  <si>
    <t xml:space="preserve">Nơi sinh: </t>
  </si>
  <si>
    <t xml:space="preserve">Tình trạng gia đình:  </t>
  </si>
  <si>
    <t xml:space="preserve">Nơi cấp: </t>
  </si>
  <si>
    <r>
      <t xml:space="preserve">QUÁ TRÌNH HỌC TẬP </t>
    </r>
    <r>
      <rPr>
        <i/>
        <sz val="11"/>
        <color theme="1"/>
        <rFont val="Times New Roman"/>
        <family val="1"/>
      </rPr>
      <t>(từ 15 tuổi trở lên)</t>
    </r>
  </si>
  <si>
    <t xml:space="preserve">Thời gian 
(Từ..đến..)
</t>
  </si>
  <si>
    <t>CÁC KHÓA ĐÀO TẠO (Nghiệp vụ, chuyên môn…)</t>
  </si>
  <si>
    <t>TRÌNH ĐỘ NGOẠI NGỮ &amp; TIN HỌC</t>
  </si>
  <si>
    <t>Ngoại ngữ &amp; Tin học</t>
  </si>
  <si>
    <t>Ngoại ngữ (Tiếng Anh)</t>
  </si>
  <si>
    <t xml:space="preserve">THÀNH PHẦN GIA ĐÌNH (Cha, Mẹ, Anh, Chị, Em ruột, Vợ/Chồng, Con) </t>
  </si>
  <si>
    <t>Chứng chỉ/chứng nhận</t>
  </si>
  <si>
    <t>Trình độ/bằng cấp</t>
  </si>
  <si>
    <t>KINH NGHIỆM LÀM VIỆC (liệt kê theo thứ tự từ thời gian gần đây nhất)</t>
  </si>
  <si>
    <t xml:space="preserve">Điện thoại/Fax liên lạc: </t>
  </si>
  <si>
    <r>
      <rPr>
        <b/>
        <sz val="11"/>
        <color theme="1"/>
        <rFont val="Times New Roman"/>
        <family val="1"/>
      </rPr>
      <t>Điện thoại/Fax liên lạc:</t>
    </r>
    <r>
      <rPr>
        <sz val="11"/>
        <color theme="1"/>
        <rFont val="Times New Roman"/>
        <family val="1"/>
      </rPr>
      <t xml:space="preserve"> </t>
    </r>
  </si>
  <si>
    <t>Một số phẩm chất, kỹ năng đặc biệt (Nêu tóm tắt phẩm chất và kỹ năng đặc biệt tích lũy được trong quá trình học tập, làm việc và các kinh nghiệm khác)</t>
  </si>
  <si>
    <t>Khen thưởng</t>
  </si>
  <si>
    <t>Kỷ luật</t>
  </si>
  <si>
    <t>Tự nhận xét về những điểm mạnh và điểm yếu của  bản thân:</t>
  </si>
  <si>
    <t>Điểm mạnh</t>
  </si>
  <si>
    <t>Điểm yếu</t>
  </si>
  <si>
    <t>Chi nhánh/Trụ sở chính</t>
  </si>
  <si>
    <t>Tên Đơn vị</t>
  </si>
  <si>
    <t>1.</t>
  </si>
  <si>
    <t>2.</t>
  </si>
  <si>
    <t>Ký tên</t>
  </si>
  <si>
    <r>
      <rPr>
        <sz val="10"/>
        <color rgb="FFFF0000"/>
        <rFont val="Times New Roman"/>
        <family val="1"/>
      </rPr>
      <t>*</t>
    </r>
    <r>
      <rPr>
        <sz val="10"/>
        <rFont val="Times New Roman"/>
        <family val="1"/>
      </rPr>
      <t xml:space="preserve"> Nhập đầy đủ các thông tin trong các ô text hiển thị trên File thông tin (nếu có)</t>
    </r>
  </si>
  <si>
    <r>
      <rPr>
        <sz val="10"/>
        <color rgb="FFFF0000"/>
        <rFont val="Times New Roman"/>
        <family val="1"/>
      </rPr>
      <t>*</t>
    </r>
    <r>
      <rPr>
        <sz val="10"/>
        <color theme="1"/>
        <rFont val="Times New Roman"/>
        <family val="1"/>
      </rPr>
      <t xml:space="preserve"> Những thông tin được bôi màu vàng nhạt là thông tin ứng viên phải chọn từ list danh sách có sẵn </t>
    </r>
  </si>
  <si>
    <t xml:space="preserve">Bạn đã nộp đơn ứng tuyển tại HDBank?  </t>
  </si>
  <si>
    <t>Liên thông</t>
  </si>
  <si>
    <t>Chuyên tu</t>
  </si>
  <si>
    <t>Văn bằng 2</t>
  </si>
  <si>
    <t>Khác</t>
  </si>
  <si>
    <t xml:space="preserve">Chức danh dự tuyển 2 (nếu có): </t>
  </si>
  <si>
    <t xml:space="preserve">Vị trí đã ứng tuyển (nếu có):  </t>
  </si>
  <si>
    <t xml:space="preserve">Ngày có thể nhận việc sớm nhất: </t>
  </si>
  <si>
    <t>Chuyên ngành 
(ghi đúng theo trên bằng cấp)</t>
  </si>
  <si>
    <t>Thời gian 
(Từ..đến..)</t>
  </si>
  <si>
    <r>
      <rPr>
        <b/>
        <sz val="11"/>
        <color theme="1"/>
        <rFont val="Times New Roman"/>
        <family val="1"/>
      </rPr>
      <t>Chức danh:</t>
    </r>
    <r>
      <rPr>
        <sz val="11"/>
        <color theme="1"/>
        <rFont val="Times New Roman"/>
        <family val="1"/>
      </rPr>
      <t xml:space="preserve"> Kế toán trưởng</t>
    </r>
  </si>
  <si>
    <r>
      <rPr>
        <sz val="10"/>
        <color rgb="FFFF0000"/>
        <rFont val="Times New Roman"/>
        <family val="1"/>
      </rPr>
      <t>*</t>
    </r>
    <r>
      <rPr>
        <sz val="10"/>
        <color theme="1"/>
        <rFont val="Times New Roman"/>
        <family val="1"/>
      </rPr>
      <t xml:space="preserve"> Không chỉnh sửa (thêm hàng, cột) File thông tin này, không ghi nhận những thông tin của File đã bị sửa format</t>
    </r>
  </si>
  <si>
    <t xml:space="preserve">Chức danh dự tuyển (1): </t>
  </si>
  <si>
    <t xml:space="preserve">Ngày sinh: </t>
  </si>
  <si>
    <t xml:space="preserve">Nơi làm việc mong muốn: </t>
  </si>
  <si>
    <t xml:space="preserve">Bạn đã nộp đơn ứng tuyển tại SGRG Hotel?    </t>
  </si>
  <si>
    <t xml:space="preserve">Mức lương đề nghị: </t>
  </si>
  <si>
    <t xml:space="preserve">Dân tộc: </t>
  </si>
  <si>
    <t xml:space="preserve">Chiều cao: </t>
  </si>
  <si>
    <t xml:space="preserve">Tôn giáo: </t>
  </si>
  <si>
    <t xml:space="preserve">Cân nặng: </t>
  </si>
  <si>
    <t xml:space="preserve">Ngày cấp: </t>
  </si>
  <si>
    <t>Số CCCD:</t>
  </si>
  <si>
    <t xml:space="preserve">Địa chỉ thường trú: </t>
  </si>
  <si>
    <t xml:space="preserve">Nơi ở hiện tại: </t>
  </si>
  <si>
    <t xml:space="preserve">Điện thoại: </t>
  </si>
  <si>
    <t xml:space="preserve">Điện thoại di động: </t>
  </si>
  <si>
    <t xml:space="preserve">ĐT liên hệ nhanh nhất: </t>
  </si>
  <si>
    <t xml:space="preserve">ĐT liên hệ: </t>
  </si>
  <si>
    <t xml:space="preserve">Họ tên và mối quan hệ người liên lạc khẩn khi cần: </t>
  </si>
  <si>
    <r>
      <t>Email (</t>
    </r>
    <r>
      <rPr>
        <sz val="11"/>
        <color rgb="FFFF0000"/>
        <rFont val="Times New Roman"/>
        <family val="1"/>
      </rPr>
      <t>cần có</t>
    </r>
    <r>
      <rPr>
        <sz val="11"/>
        <color theme="1"/>
        <rFont val="Times New Roman"/>
        <family val="1"/>
      </rPr>
      <t xml:space="preserve">): </t>
    </r>
  </si>
  <si>
    <t xml:space="preserve">Từ: </t>
  </si>
  <si>
    <t xml:space="preserve">đến: </t>
  </si>
  <si>
    <r>
      <rPr>
        <b/>
        <sz val="11"/>
        <color theme="1"/>
        <rFont val="Times New Roman"/>
        <family val="1"/>
      </rPr>
      <t>Đơn vị công tác:</t>
    </r>
    <r>
      <rPr>
        <sz val="11"/>
        <color theme="1"/>
        <rFont val="Times New Roman"/>
        <family val="1"/>
      </rPr>
      <t xml:space="preserve"> </t>
    </r>
  </si>
  <si>
    <t>Tên phòng/ban:</t>
  </si>
  <si>
    <r>
      <rPr>
        <b/>
        <sz val="11"/>
        <color theme="1"/>
        <rFont val="Times New Roman"/>
        <family val="1"/>
      </rPr>
      <t>Ngành hoạt động:</t>
    </r>
    <r>
      <rPr>
        <sz val="11"/>
        <color theme="1"/>
        <rFont val="Times New Roman"/>
        <family val="1"/>
      </rPr>
      <t xml:space="preserve"> c</t>
    </r>
  </si>
  <si>
    <r>
      <rPr>
        <b/>
        <sz val="11"/>
        <color theme="1"/>
        <rFont val="Times New Roman"/>
        <family val="1"/>
      </rPr>
      <t>Loại hợp đồng:</t>
    </r>
    <r>
      <rPr>
        <sz val="11"/>
        <color theme="1"/>
        <rFont val="Times New Roman"/>
        <family val="1"/>
      </rPr>
      <t xml:space="preserve"> </t>
    </r>
  </si>
  <si>
    <r>
      <t>Mô tả ngắn gọn công việc:</t>
    </r>
    <r>
      <rPr>
        <b/>
        <sz val="11"/>
        <color theme="1"/>
        <rFont val="Times New Roman"/>
        <family val="1"/>
      </rPr>
      <t xml:space="preserve">
</t>
    </r>
  </si>
  <si>
    <t xml:space="preserve">Thu nhập: </t>
  </si>
  <si>
    <t xml:space="preserve">Chức danh: </t>
  </si>
  <si>
    <r>
      <rPr>
        <b/>
        <sz val="11"/>
        <color theme="1"/>
        <rFont val="Times New Roman"/>
        <family val="1"/>
      </rPr>
      <t>Họ tên quản lý trực tiếp:</t>
    </r>
    <r>
      <rPr>
        <sz val="11"/>
        <color theme="1"/>
        <rFont val="Times New Roman"/>
        <family val="1"/>
      </rPr>
      <t xml:space="preserve"> </t>
    </r>
  </si>
  <si>
    <r>
      <rPr>
        <b/>
        <sz val="11"/>
        <color theme="1"/>
        <rFont val="Times New Roman"/>
        <family val="1"/>
      </rPr>
      <t>Chức vụ:</t>
    </r>
    <r>
      <rPr>
        <sz val="11"/>
        <color theme="1"/>
        <rFont val="Times New Roman"/>
        <family val="1"/>
      </rPr>
      <t xml:space="preserve"> </t>
    </r>
  </si>
  <si>
    <r>
      <rPr>
        <b/>
        <sz val="11"/>
        <color theme="1"/>
        <rFont val="Times New Roman"/>
        <family val="1"/>
      </rPr>
      <t>Số điện thoại:</t>
    </r>
    <r>
      <rPr>
        <sz val="11"/>
        <color theme="1"/>
        <rFont val="Times New Roman"/>
        <family val="1"/>
      </rPr>
      <t xml:space="preserve"> </t>
    </r>
  </si>
  <si>
    <r>
      <rPr>
        <b/>
        <sz val="11"/>
        <color theme="1"/>
        <rFont val="Times New Roman"/>
        <family val="1"/>
      </rPr>
      <t>Số nhân viên phụ trách (nếu có):</t>
    </r>
    <r>
      <rPr>
        <sz val="11"/>
        <color theme="1"/>
        <rFont val="Times New Roman"/>
        <family val="1"/>
      </rPr>
      <t xml:space="preserve"> </t>
    </r>
  </si>
  <si>
    <r>
      <rPr>
        <b/>
        <sz val="11"/>
        <color theme="1"/>
        <rFont val="Times New Roman"/>
        <family val="1"/>
      </rPr>
      <t>Lý do thôi việc:</t>
    </r>
    <r>
      <rPr>
        <sz val="11"/>
        <color theme="1"/>
        <rFont val="Times New Roman"/>
        <family val="1"/>
      </rPr>
      <t xml:space="preserve"> </t>
    </r>
  </si>
  <si>
    <r>
      <rPr>
        <b/>
        <sz val="11"/>
        <color theme="1"/>
        <rFont val="Times New Roman"/>
        <family val="1"/>
      </rPr>
      <t>Mô tả ngắn gọn công việc:</t>
    </r>
    <r>
      <rPr>
        <sz val="11"/>
        <color theme="1"/>
        <rFont val="Times New Roman"/>
        <family val="1"/>
      </rPr>
      <t xml:space="preserve"> 
</t>
    </r>
  </si>
  <si>
    <r>
      <rPr>
        <b/>
        <sz val="11"/>
        <color theme="1"/>
        <rFont val="Times New Roman"/>
        <family val="1"/>
      </rPr>
      <t>Tên phòng/ban:</t>
    </r>
    <r>
      <rPr>
        <sz val="11"/>
        <color theme="1"/>
        <rFont val="Times New Roman"/>
        <family val="1"/>
      </rPr>
      <t xml:space="preserve"> </t>
    </r>
  </si>
  <si>
    <t>Ngành hoạt động:</t>
  </si>
  <si>
    <t xml:space="preserve">Loại hợp đồng: </t>
  </si>
  <si>
    <r>
      <rPr>
        <b/>
        <sz val="11"/>
        <color theme="1"/>
        <rFont val="Times New Roman"/>
        <family val="1"/>
      </rPr>
      <t>Ngành hoạt động:</t>
    </r>
    <r>
      <rPr>
        <sz val="11"/>
        <color theme="1"/>
        <rFont val="Times New Roman"/>
        <family val="1"/>
      </rPr>
      <t xml:space="preserve"> </t>
    </r>
  </si>
  <si>
    <t>Chức danh:</t>
  </si>
  <si>
    <r>
      <rPr>
        <b/>
        <sz val="11"/>
        <color theme="1"/>
        <rFont val="Times New Roman"/>
        <family val="1"/>
      </rPr>
      <t>Thu nhập:</t>
    </r>
    <r>
      <rPr>
        <sz val="11"/>
        <color theme="1"/>
        <rFont val="Times New Roman"/>
        <family val="1"/>
      </rPr>
      <t xml:space="preserve"> </t>
    </r>
  </si>
  <si>
    <t xml:space="preserve">Số nhân viên phụ trách (nếu có): </t>
  </si>
  <si>
    <t xml:space="preserve">Lý do thôi việc: </t>
  </si>
  <si>
    <t xml:space="preserve">Cho biết về người quen ( họ hàng, bạn bè..) đang làm việc tại SGRG Hotel:  </t>
  </si>
  <si>
    <t>Cho biết về người quen (họ hàng, bạn bè..) đang làm việc tại các đơn vị thuộc hệ thống Saigontourist Group?</t>
  </si>
  <si>
    <t>Nêu tên, chức vụ, nơi công tác và số điện thoại của 2 người (không phải người thân) biết rõ về quá trình làm việc của bạn để SGRG Hotel tham khảo nếu cần thiết</t>
  </si>
  <si>
    <t xml:space="preserve">Họ tên: </t>
  </si>
  <si>
    <t xml:space="preserve">Chức vụ: </t>
  </si>
  <si>
    <t xml:space="preserve">Nơi công tác: </t>
  </si>
  <si>
    <t xml:space="preserve">Số điện thoại: </t>
  </si>
  <si>
    <t xml:space="preserve">Quan hệ: </t>
  </si>
  <si>
    <t>Họ tên:</t>
  </si>
  <si>
    <t>Họ &amp; Tên:</t>
  </si>
  <si>
    <t>An Giang, ngày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</si>
</sst>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Arial"/>
      <family val="2"/>
      <scheme val="minor"/>
    </font>
    <font>
      <sz val="11"/>
      <color theme="1"/>
      <name val="Times New Roman"/>
      <family val="1"/>
    </font>
    <font>
      <sz val="10"/>
      <color theme="1"/>
      <name val="Times New Roman"/>
      <family val="1"/>
    </font>
    <font>
      <b/>
      <sz val="10"/>
      <color theme="1"/>
      <name val="Times New Roman"/>
      <family val="1"/>
    </font>
    <font>
      <sz val="10"/>
      <color theme="1"/>
      <name val="Webdings"/>
      <family val="1"/>
      <charset val="2"/>
    </font>
    <font>
      <b/>
      <sz val="11"/>
      <color theme="1"/>
      <name val="Times New Roman"/>
      <family val="1"/>
    </font>
    <font>
      <b/>
      <sz val="11"/>
      <color theme="1"/>
      <name val="Times New Roman"/>
      <family val="1"/>
      <charset val="163"/>
    </font>
    <font>
      <b/>
      <sz val="10"/>
      <color rgb="FFFF0000"/>
      <name val="Times New Roman"/>
      <family val="1"/>
    </font>
    <font>
      <sz val="10"/>
      <color indexed="8"/>
      <name val="Times New Roman"/>
      <family val="1"/>
    </font>
    <font>
      <b/>
      <sz val="13"/>
      <color indexed="8"/>
      <name val="Times New Roman"/>
      <family val="1"/>
    </font>
    <font>
      <b/>
      <sz val="10"/>
      <color indexed="8"/>
      <name val="Times New Roman"/>
      <family val="1"/>
    </font>
    <font>
      <sz val="10"/>
      <name val="Times New Roman"/>
      <family val="1"/>
    </font>
    <font>
      <i/>
      <sz val="10"/>
      <color indexed="8"/>
      <name val="Times New Roman"/>
      <family val="1"/>
    </font>
    <font>
      <sz val="10"/>
      <color theme="0"/>
      <name val="Times New Roman"/>
      <family val="1"/>
    </font>
    <font>
      <b/>
      <sz val="15"/>
      <color indexed="8"/>
      <name val="Times New Roman"/>
      <family val="1"/>
    </font>
    <font>
      <sz val="11"/>
      <color indexed="8"/>
      <name val="Times New Roman"/>
      <family val="1"/>
    </font>
    <font>
      <b/>
      <sz val="11"/>
      <color theme="0"/>
      <name val="Times New Roman"/>
      <family val="1"/>
    </font>
    <font>
      <sz val="11"/>
      <color theme="0"/>
      <name val="Times New Roman"/>
      <family val="1"/>
    </font>
    <font>
      <sz val="11"/>
      <name val="Times New Roman"/>
      <family val="1"/>
    </font>
    <font>
      <b/>
      <sz val="11"/>
      <color indexed="8"/>
      <name val="Times New Roman"/>
      <family val="1"/>
    </font>
    <font>
      <i/>
      <sz val="11"/>
      <color indexed="8"/>
      <name val="Times New Roman"/>
      <family val="1"/>
    </font>
    <font>
      <i/>
      <sz val="13"/>
      <color indexed="8"/>
      <name val="Times New Roman"/>
      <family val="1"/>
    </font>
    <font>
      <b/>
      <sz val="11"/>
      <name val="Times New Roman"/>
      <family val="1"/>
    </font>
    <font>
      <b/>
      <sz val="10"/>
      <name val="Times New Roman"/>
      <family val="1"/>
    </font>
    <font>
      <sz val="10"/>
      <name val="Arial"/>
      <family val="2"/>
      <scheme val="minor"/>
    </font>
    <font>
      <b/>
      <sz val="10"/>
      <color theme="1"/>
      <name val="Times New Roman"/>
      <family val="1"/>
      <charset val="163"/>
    </font>
    <font>
      <i/>
      <sz val="11"/>
      <color theme="1"/>
      <name val="Times New Roman"/>
      <family val="1"/>
    </font>
    <font>
      <sz val="10"/>
      <color theme="1"/>
      <name val="Arial"/>
      <family val="2"/>
      <scheme val="minor"/>
    </font>
    <font>
      <b/>
      <i/>
      <sz val="10"/>
      <color theme="1"/>
      <name val="Times New Roman"/>
      <family val="1"/>
    </font>
    <font>
      <sz val="11"/>
      <color rgb="FF1F497D"/>
      <name val="Times New Roman"/>
      <family val="1"/>
    </font>
    <font>
      <b/>
      <sz val="14"/>
      <color theme="1"/>
      <name val="Times New Roman"/>
      <family val="1"/>
    </font>
    <font>
      <sz val="10"/>
      <color rgb="FFFF0000"/>
      <name val="Times New Roman"/>
      <family val="1"/>
    </font>
    <font>
      <b/>
      <sz val="16"/>
      <color theme="1"/>
      <name val="Times New Roman"/>
      <family val="1"/>
    </font>
    <font>
      <sz val="11"/>
      <color rgb="FFFF0000"/>
      <name val="Times New Roman"/>
      <family val="1"/>
    </font>
    <font>
      <sz val="8"/>
      <color rgb="FF000000"/>
      <name val="Tahoma"/>
      <family val="2"/>
    </font>
  </fonts>
  <fills count="6">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C00000"/>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443">
    <xf numFmtId="0" fontId="0" fillId="0" borderId="0" xfId="0"/>
    <xf numFmtId="0" fontId="1" fillId="0" borderId="0" xfId="0" applyFont="1"/>
    <xf numFmtId="0" fontId="3" fillId="0" borderId="1" xfId="0" applyFont="1" applyBorder="1"/>
    <xf numFmtId="0" fontId="2" fillId="0" borderId="1" xfId="0" applyFont="1" applyBorder="1"/>
    <xf numFmtId="0" fontId="2" fillId="0" borderId="0" xfId="0" applyFont="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8" xfId="0" applyFont="1" applyBorder="1"/>
    <xf numFmtId="0" fontId="2" fillId="0" borderId="8" xfId="0" applyFont="1" applyBorder="1" applyAlignment="1">
      <alignment vertical="center"/>
    </xf>
    <xf numFmtId="0" fontId="2" fillId="0" borderId="9" xfId="0" applyFont="1" applyBorder="1" applyAlignment="1">
      <alignment vertical="center"/>
    </xf>
    <xf numFmtId="0" fontId="2" fillId="2" borderId="1" xfId="0" applyFont="1" applyFill="1" applyBorder="1"/>
    <xf numFmtId="0" fontId="2" fillId="0" borderId="0" xfId="0" applyFont="1" applyAlignment="1">
      <alignment horizontal="left" vertical="center"/>
    </xf>
    <xf numFmtId="0" fontId="3" fillId="0" borderId="10" xfId="0" applyFont="1" applyBorder="1"/>
    <xf numFmtId="0" fontId="2" fillId="0" borderId="10" xfId="0" applyFont="1" applyBorder="1"/>
    <xf numFmtId="0" fontId="2" fillId="0" borderId="10" xfId="0" applyFont="1" applyBorder="1" applyAlignment="1">
      <alignment horizontal="center"/>
    </xf>
    <xf numFmtId="0" fontId="3" fillId="0" borderId="0" xfId="0" applyFont="1"/>
    <xf numFmtId="0" fontId="2" fillId="2" borderId="1" xfId="0" applyFont="1" applyFill="1" applyBorder="1" applyAlignment="1">
      <alignment vertical="center"/>
    </xf>
    <xf numFmtId="0" fontId="3" fillId="0" borderId="1" xfId="0" applyFont="1" applyBorder="1" applyAlignment="1">
      <alignment vertical="center"/>
    </xf>
    <xf numFmtId="0" fontId="2" fillId="0" borderId="12" xfId="0" applyFont="1" applyBorder="1"/>
    <xf numFmtId="0" fontId="2" fillId="0" borderId="9" xfId="0" applyFont="1" applyBorder="1"/>
    <xf numFmtId="0" fontId="3" fillId="0" borderId="8" xfId="0" applyFont="1" applyBorder="1" applyAlignment="1">
      <alignment vertical="top"/>
    </xf>
    <xf numFmtId="0" fontId="2" fillId="0" borderId="11" xfId="0" applyFont="1" applyBorder="1" applyAlignment="1">
      <alignment horizontal="left"/>
    </xf>
    <xf numFmtId="0" fontId="8" fillId="3" borderId="0" xfId="0" applyFont="1" applyFill="1" applyAlignment="1">
      <alignment vertical="center"/>
    </xf>
    <xf numFmtId="0" fontId="11" fillId="3" borderId="0" xfId="0" applyFont="1" applyFill="1" applyAlignment="1">
      <alignment horizontal="left" vertical="center"/>
    </xf>
    <xf numFmtId="0" fontId="10" fillId="3" borderId="0" xfId="0" applyFont="1" applyFill="1" applyAlignment="1">
      <alignment vertical="center"/>
    </xf>
    <xf numFmtId="0" fontId="12" fillId="3" borderId="0" xfId="0" applyFont="1" applyFill="1" applyAlignment="1">
      <alignment horizontal="left" vertical="center"/>
    </xf>
    <xf numFmtId="0" fontId="2" fillId="0" borderId="11" xfId="0" applyFont="1" applyBorder="1" applyAlignment="1">
      <alignment horizontal="center"/>
    </xf>
    <xf numFmtId="0" fontId="9" fillId="3" borderId="0" xfId="0" applyFont="1" applyFill="1" applyAlignment="1">
      <alignment horizontal="center" vertical="center"/>
    </xf>
    <xf numFmtId="0" fontId="15" fillId="3" borderId="0" xfId="0" applyFont="1" applyFill="1" applyAlignment="1">
      <alignment horizontal="left" vertical="center"/>
    </xf>
    <xf numFmtId="0" fontId="15" fillId="3" borderId="0" xfId="0" applyFont="1" applyFill="1" applyAlignment="1">
      <alignment vertical="center"/>
    </xf>
    <xf numFmtId="0" fontId="13" fillId="4" borderId="0" xfId="0" applyFont="1" applyFill="1" applyAlignment="1">
      <alignment horizontal="left" vertical="center"/>
    </xf>
    <xf numFmtId="0" fontId="17" fillId="4" borderId="0" xfId="0" applyFont="1" applyFill="1" applyAlignment="1">
      <alignment horizontal="left" vertical="center"/>
    </xf>
    <xf numFmtId="0" fontId="16" fillId="4" borderId="0" xfId="0" applyFont="1" applyFill="1" applyAlignment="1">
      <alignment horizontal="left" vertical="center"/>
    </xf>
    <xf numFmtId="0" fontId="17" fillId="4" borderId="0" xfId="0" applyFont="1" applyFill="1" applyAlignment="1">
      <alignment vertical="center"/>
    </xf>
    <xf numFmtId="0" fontId="19" fillId="3" borderId="0" xfId="0" applyFont="1" applyFill="1" applyAlignment="1">
      <alignment vertical="center"/>
    </xf>
    <xf numFmtId="3" fontId="8" fillId="3" borderId="0" xfId="0" applyNumberFormat="1" applyFont="1" applyFill="1" applyAlignment="1">
      <alignment vertical="center"/>
    </xf>
    <xf numFmtId="0" fontId="16" fillId="4" borderId="0" xfId="0" applyFont="1" applyFill="1" applyAlignment="1">
      <alignment vertical="center"/>
    </xf>
    <xf numFmtId="0" fontId="20" fillId="3" borderId="0" xfId="0" applyFont="1" applyFill="1" applyAlignment="1">
      <alignment horizontal="left" vertical="center"/>
    </xf>
    <xf numFmtId="0" fontId="21" fillId="3" borderId="0" xfId="0" applyFont="1" applyFill="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23" fillId="5" borderId="12" xfId="0" applyFont="1" applyFill="1" applyBorder="1" applyAlignment="1">
      <alignment vertical="center"/>
    </xf>
    <xf numFmtId="0" fontId="24" fillId="5" borderId="12" xfId="0" applyFont="1" applyFill="1" applyBorder="1"/>
    <xf numFmtId="0" fontId="8" fillId="3" borderId="12" xfId="0" applyFont="1" applyFill="1" applyBorder="1" applyAlignment="1">
      <alignment vertical="center"/>
    </xf>
    <xf numFmtId="0" fontId="23" fillId="5" borderId="0" xfId="0" applyFont="1" applyFill="1" applyAlignment="1">
      <alignment vertical="center"/>
    </xf>
    <xf numFmtId="0" fontId="8" fillId="3" borderId="6" xfId="0" applyFont="1" applyFill="1" applyBorder="1" applyAlignment="1">
      <alignment vertical="center"/>
    </xf>
    <xf numFmtId="0" fontId="8" fillId="3" borderId="9" xfId="0" applyFont="1" applyFill="1" applyBorder="1" applyAlignment="1">
      <alignment vertical="center"/>
    </xf>
    <xf numFmtId="0" fontId="8" fillId="3" borderId="14" xfId="0" applyFont="1" applyFill="1" applyBorder="1" applyAlignment="1">
      <alignment vertical="center"/>
    </xf>
    <xf numFmtId="0" fontId="8" fillId="3" borderId="16" xfId="0" applyFont="1" applyFill="1" applyBorder="1" applyAlignment="1">
      <alignment vertical="center"/>
    </xf>
    <xf numFmtId="0" fontId="8" fillId="3" borderId="17" xfId="0" applyFont="1" applyFill="1" applyBorder="1" applyAlignment="1">
      <alignment vertical="center"/>
    </xf>
    <xf numFmtId="0" fontId="8" fillId="3" borderId="19" xfId="0" applyFont="1" applyFill="1" applyBorder="1" applyAlignment="1">
      <alignment vertical="center"/>
    </xf>
    <xf numFmtId="0" fontId="8" fillId="3" borderId="20" xfId="0" applyFont="1" applyFill="1" applyBorder="1" applyAlignment="1">
      <alignment vertical="center"/>
    </xf>
    <xf numFmtId="0" fontId="8" fillId="3" borderId="22" xfId="0" applyFont="1" applyFill="1" applyBorder="1" applyAlignment="1">
      <alignment vertical="center"/>
    </xf>
    <xf numFmtId="0" fontId="8" fillId="3" borderId="23" xfId="0" applyFont="1" applyFill="1" applyBorder="1" applyAlignment="1">
      <alignment vertical="center"/>
    </xf>
    <xf numFmtId="0" fontId="8" fillId="3" borderId="0" xfId="0" applyFont="1" applyFill="1" applyAlignment="1">
      <alignment horizontal="left" vertical="center"/>
    </xf>
    <xf numFmtId="0" fontId="8" fillId="3" borderId="0" xfId="0" applyFont="1" applyFill="1" applyAlignment="1">
      <alignment horizontal="center" vertical="center"/>
    </xf>
    <xf numFmtId="0" fontId="19" fillId="3" borderId="0" xfId="0" applyFont="1" applyFill="1" applyAlignment="1">
      <alignment horizontal="left" vertical="center"/>
    </xf>
    <xf numFmtId="0" fontId="10" fillId="3" borderId="0" xfId="0" applyFont="1" applyFill="1" applyAlignment="1">
      <alignment horizontal="left" vertical="center"/>
    </xf>
    <xf numFmtId="0" fontId="15" fillId="3" borderId="0" xfId="0" applyFont="1" applyFill="1" applyAlignment="1">
      <alignment horizontal="center" vertical="center"/>
    </xf>
    <xf numFmtId="0" fontId="3" fillId="0" borderId="8" xfId="0" applyFont="1" applyBorder="1" applyAlignment="1">
      <alignment vertical="center"/>
    </xf>
    <xf numFmtId="0" fontId="3" fillId="0" borderId="2" xfId="0" applyFont="1" applyBorder="1" applyAlignment="1">
      <alignment vertical="center"/>
    </xf>
    <xf numFmtId="0" fontId="25" fillId="0" borderId="8" xfId="0" applyFont="1" applyBorder="1"/>
    <xf numFmtId="0" fontId="2" fillId="0" borderId="9" xfId="0" applyFont="1" applyBorder="1" applyAlignment="1">
      <alignment horizontal="center"/>
    </xf>
    <xf numFmtId="0" fontId="2" fillId="0" borderId="12" xfId="0" applyFont="1" applyBorder="1" applyAlignment="1">
      <alignment horizontal="center"/>
    </xf>
    <xf numFmtId="0" fontId="2" fillId="0" borderId="0" xfId="0" applyFont="1" applyAlignment="1">
      <alignment horizontal="center"/>
    </xf>
    <xf numFmtId="0" fontId="2" fillId="0" borderId="12" xfId="0" applyFont="1" applyBorder="1" applyAlignment="1">
      <alignment horizontal="left"/>
    </xf>
    <xf numFmtId="0" fontId="2" fillId="0" borderId="1" xfId="0" applyFont="1" applyBorder="1" applyAlignment="1">
      <alignment horizontal="left"/>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xf>
    <xf numFmtId="0" fontId="14" fillId="3" borderId="0" xfId="0" applyFont="1" applyFill="1" applyAlignment="1">
      <alignment vertical="center"/>
    </xf>
    <xf numFmtId="0" fontId="8" fillId="3" borderId="13" xfId="0" applyFont="1" applyFill="1" applyBorder="1" applyAlignment="1">
      <alignment vertical="center"/>
    </xf>
    <xf numFmtId="0" fontId="9" fillId="3" borderId="0" xfId="0" applyFont="1" applyFill="1" applyAlignment="1">
      <alignment vertical="center"/>
    </xf>
    <xf numFmtId="0" fontId="17" fillId="5" borderId="0" xfId="0" applyFont="1" applyFill="1" applyAlignment="1">
      <alignment horizontal="left" vertical="center"/>
    </xf>
    <xf numFmtId="0" fontId="13" fillId="5" borderId="0" xfId="0" applyFont="1" applyFill="1" applyAlignment="1">
      <alignment horizontal="left" vertical="center"/>
    </xf>
    <xf numFmtId="0" fontId="17" fillId="5" borderId="0" xfId="0" applyFont="1" applyFill="1" applyAlignment="1">
      <alignment vertical="center"/>
    </xf>
    <xf numFmtId="0" fontId="16" fillId="5" borderId="0" xfId="0" applyFont="1" applyFill="1" applyAlignment="1">
      <alignment horizontal="left" vertical="center"/>
    </xf>
    <xf numFmtId="0" fontId="16" fillId="5" borderId="0" xfId="0" applyFont="1" applyFill="1" applyAlignment="1">
      <alignment vertical="center"/>
    </xf>
    <xf numFmtId="3" fontId="15" fillId="3" borderId="0" xfId="0" applyNumberFormat="1" applyFont="1" applyFill="1" applyAlignment="1">
      <alignment horizontal="center" vertical="center"/>
    </xf>
    <xf numFmtId="0" fontId="15" fillId="3" borderId="0" xfId="0" applyFont="1" applyFill="1" applyAlignment="1">
      <alignment horizontal="center" vertical="top" wrapText="1"/>
    </xf>
    <xf numFmtId="0" fontId="15" fillId="3" borderId="0" xfId="0" applyFont="1" applyFill="1" applyAlignment="1">
      <alignment horizontal="center" vertical="top"/>
    </xf>
    <xf numFmtId="0" fontId="15" fillId="3" borderId="0" xfId="0" applyFont="1" applyFill="1" applyAlignment="1">
      <alignment vertical="center" wrapText="1"/>
    </xf>
    <xf numFmtId="0" fontId="1" fillId="0" borderId="0" xfId="0" applyFont="1" applyAlignment="1">
      <alignment wrapText="1"/>
    </xf>
    <xf numFmtId="0" fontId="1" fillId="0" borderId="13" xfId="0" applyFont="1" applyBorder="1" applyAlignment="1">
      <alignment wrapText="1"/>
    </xf>
    <xf numFmtId="0" fontId="1" fillId="0" borderId="13" xfId="0" applyFont="1" applyBorder="1" applyAlignment="1">
      <alignment horizontal="center" wrapText="1"/>
    </xf>
    <xf numFmtId="0" fontId="26" fillId="0" borderId="0" xfId="0" applyFont="1"/>
    <xf numFmtId="0" fontId="18" fillId="5" borderId="0" xfId="0" applyFont="1" applyFill="1"/>
    <xf numFmtId="0" fontId="5" fillId="0" borderId="0" xfId="0" applyFont="1" applyAlignment="1">
      <alignment horizontal="left" vertical="top"/>
    </xf>
    <xf numFmtId="0" fontId="27" fillId="0" borderId="0" xfId="0" applyFont="1"/>
    <xf numFmtId="0" fontId="4" fillId="0" borderId="1" xfId="0" applyFont="1" applyBorder="1" applyAlignment="1">
      <alignment horizontal="center"/>
    </xf>
    <xf numFmtId="2" fontId="2" fillId="0" borderId="12" xfId="0" applyNumberFormat="1" applyFont="1" applyBorder="1"/>
    <xf numFmtId="2" fontId="2" fillId="0" borderId="10" xfId="0" applyNumberFormat="1" applyFont="1" applyBorder="1"/>
    <xf numFmtId="0" fontId="27" fillId="2" borderId="0" xfId="0" applyFont="1" applyFill="1"/>
    <xf numFmtId="0" fontId="2" fillId="0" borderId="0" xfId="0" applyFont="1" applyAlignment="1">
      <alignment vertical="top"/>
    </xf>
    <xf numFmtId="0" fontId="27" fillId="0" borderId="12" xfId="0" applyFont="1" applyBorder="1"/>
    <xf numFmtId="0" fontId="23" fillId="5" borderId="0" xfId="0" applyFont="1" applyFill="1" applyAlignment="1">
      <alignment vertical="top" wrapText="1"/>
    </xf>
    <xf numFmtId="0" fontId="24" fillId="5" borderId="0" xfId="0" applyFont="1" applyFill="1"/>
    <xf numFmtId="0" fontId="8" fillId="3" borderId="30" xfId="0" applyFont="1" applyFill="1" applyBorder="1" applyAlignment="1">
      <alignment vertical="center"/>
    </xf>
    <xf numFmtId="0" fontId="8" fillId="3" borderId="31" xfId="0" applyFont="1" applyFill="1" applyBorder="1" applyAlignment="1">
      <alignment vertical="center"/>
    </xf>
    <xf numFmtId="0" fontId="2" fillId="0" borderId="0" xfId="0" applyFont="1" applyAlignment="1">
      <alignment vertical="top" wrapText="1"/>
    </xf>
    <xf numFmtId="0" fontId="27" fillId="0" borderId="0" xfId="0" applyFont="1" applyAlignment="1">
      <alignment vertical="top"/>
    </xf>
    <xf numFmtId="0" fontId="29" fillId="0" borderId="0" xfId="0" applyFont="1"/>
    <xf numFmtId="0" fontId="5" fillId="0" borderId="0" xfId="0" applyFont="1" applyAlignment="1">
      <alignment vertical="center"/>
    </xf>
    <xf numFmtId="49" fontId="1" fillId="0" borderId="0" xfId="0" applyNumberFormat="1" applyFont="1"/>
    <xf numFmtId="0" fontId="30" fillId="0" borderId="0" xfId="0" applyFont="1"/>
    <xf numFmtId="0" fontId="2" fillId="0" borderId="0" xfId="0" applyFont="1" applyAlignment="1">
      <alignment vertical="center"/>
    </xf>
    <xf numFmtId="0" fontId="3" fillId="0" borderId="0" xfId="0" applyFont="1" applyAlignment="1">
      <alignment horizontal="left"/>
    </xf>
    <xf numFmtId="0" fontId="8" fillId="3" borderId="0" xfId="0" applyFont="1" applyFill="1" applyAlignment="1">
      <alignment horizontal="left" vertical="center" wrapText="1"/>
    </xf>
    <xf numFmtId="0" fontId="1" fillId="0" borderId="1" xfId="0" applyFont="1" applyBorder="1" applyAlignment="1">
      <alignment horizontal="center"/>
    </xf>
    <xf numFmtId="0" fontId="1" fillId="0" borderId="1" xfId="0" applyFont="1" applyBorder="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 fillId="2" borderId="1" xfId="0" applyFont="1" applyFill="1" applyBorder="1" applyAlignment="1">
      <alignment wrapText="1"/>
    </xf>
    <xf numFmtId="0" fontId="1" fillId="0" borderId="1" xfId="0" applyFont="1" applyBorder="1" applyAlignment="1">
      <alignment horizontal="center" wrapText="1"/>
    </xf>
    <xf numFmtId="0" fontId="0" fillId="0" borderId="1" xfId="0" applyBorder="1"/>
    <xf numFmtId="0" fontId="0" fillId="0" borderId="2" xfId="0" applyBorder="1"/>
    <xf numFmtId="0" fontId="0" fillId="0" borderId="3" xfId="0" applyBorder="1"/>
    <xf numFmtId="0" fontId="1" fillId="2" borderId="1" xfId="0" applyFont="1" applyFill="1" applyBorder="1" applyAlignment="1">
      <alignment vertical="center" wrapText="1"/>
    </xf>
    <xf numFmtId="49" fontId="1" fillId="0" borderId="1" xfId="0" applyNumberFormat="1" applyFont="1" applyBorder="1" applyAlignment="1">
      <alignment horizontal="center"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4" xfId="0" applyFont="1" applyBorder="1" applyAlignment="1">
      <alignment horizontal="left" vertical="top" wrapText="1"/>
    </xf>
    <xf numFmtId="14" fontId="1" fillId="0" borderId="1"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5" fillId="0" borderId="4" xfId="0" applyFont="1" applyBorder="1" applyAlignment="1">
      <alignment horizontal="center" vertical="center"/>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5" fillId="0" borderId="11" xfId="0" applyFont="1" applyBorder="1" applyAlignment="1">
      <alignment horizontal="left" vertical="center"/>
    </xf>
    <xf numFmtId="0" fontId="5" fillId="0" borderId="4" xfId="0" applyFont="1" applyBorder="1" applyAlignment="1">
      <alignment horizontal="left" vertical="center" wrapText="1"/>
    </xf>
    <xf numFmtId="0" fontId="5" fillId="0" borderId="10"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wrapText="1"/>
    </xf>
    <xf numFmtId="0" fontId="0" fillId="0" borderId="12" xfId="0" applyBorder="1"/>
    <xf numFmtId="0" fontId="0" fillId="0" borderId="9" xfId="0" applyBorder="1"/>
    <xf numFmtId="0" fontId="5" fillId="0" borderId="6" xfId="0" applyFont="1" applyBorder="1" applyAlignment="1">
      <alignment horizontal="left" wrapText="1"/>
    </xf>
    <xf numFmtId="0" fontId="1" fillId="0" borderId="8" xfId="0" applyFont="1" applyBorder="1" applyAlignment="1">
      <alignment horizontal="left"/>
    </xf>
    <xf numFmtId="0" fontId="1" fillId="0" borderId="9" xfId="0" applyFont="1" applyBorder="1" applyAlignment="1">
      <alignment horizontal="left"/>
    </xf>
    <xf numFmtId="0" fontId="1" fillId="2" borderId="12" xfId="0" applyFont="1" applyFill="1" applyBorder="1" applyAlignment="1">
      <alignment horizontal="center"/>
    </xf>
    <xf numFmtId="0" fontId="1" fillId="2" borderId="9" xfId="0" applyFont="1" applyFill="1" applyBorder="1" applyAlignment="1">
      <alignment horizontal="center"/>
    </xf>
    <xf numFmtId="0" fontId="1" fillId="0" borderId="8" xfId="0" applyFont="1" applyBorder="1" applyAlignment="1">
      <alignment horizontal="left" wrapText="1"/>
    </xf>
    <xf numFmtId="0" fontId="1" fillId="0" borderId="12" xfId="0" applyFont="1" applyBorder="1" applyAlignment="1">
      <alignment horizontal="left" wrapText="1"/>
    </xf>
    <xf numFmtId="0" fontId="1" fillId="0" borderId="9" xfId="0" applyFont="1" applyBorder="1" applyAlignment="1">
      <alignment horizontal="left" wrapText="1"/>
    </xf>
    <xf numFmtId="0" fontId="1" fillId="0" borderId="12" xfId="0" applyFont="1" applyBorder="1" applyAlignment="1">
      <alignment horizontal="left"/>
    </xf>
    <xf numFmtId="0" fontId="1" fillId="0" borderId="4" xfId="0" applyFont="1" applyBorder="1" applyAlignment="1">
      <alignment horizontal="left" vertical="center" wrapText="1"/>
    </xf>
    <xf numFmtId="0" fontId="1" fillId="0" borderId="10"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1" fillId="0" borderId="7" xfId="0" applyFont="1" applyBorder="1" applyAlignment="1">
      <alignment horizontal="left" vertical="center" wrapText="1"/>
    </xf>
    <xf numFmtId="0" fontId="32" fillId="0" borderId="0" xfId="0" applyFont="1" applyAlignment="1">
      <alignment horizontal="center" vertical="center"/>
    </xf>
    <xf numFmtId="0" fontId="11"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center"/>
    </xf>
    <xf numFmtId="0" fontId="1" fillId="0" borderId="14" xfId="0" applyFont="1" applyBorder="1" applyAlignment="1">
      <alignment horizontal="center"/>
    </xf>
    <xf numFmtId="0" fontId="1" fillId="0" borderId="8"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left" vertical="top" wrapText="1"/>
    </xf>
    <xf numFmtId="0" fontId="5" fillId="0" borderId="0" xfId="0" applyFont="1" applyAlignment="1">
      <alignment horizontal="left"/>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wrapText="1"/>
    </xf>
    <xf numFmtId="0" fontId="1" fillId="0" borderId="5" xfId="0" applyFont="1" applyBorder="1" applyAlignment="1">
      <alignment horizontal="left"/>
    </xf>
    <xf numFmtId="0" fontId="1" fillId="2" borderId="8" xfId="0" applyFont="1" applyFill="1" applyBorder="1" applyAlignment="1">
      <alignment horizont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5" fillId="0" borderId="0" xfId="0" applyFont="1" applyAlignment="1">
      <alignment horizontal="left" vertical="center"/>
    </xf>
    <xf numFmtId="0" fontId="1" fillId="0" borderId="10" xfId="0" applyFont="1" applyBorder="1" applyAlignment="1">
      <alignment horizontal="center"/>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left"/>
    </xf>
    <xf numFmtId="0" fontId="5" fillId="0" borderId="12" xfId="0" applyFont="1" applyBorder="1" applyAlignment="1">
      <alignment horizontal="left"/>
    </xf>
    <xf numFmtId="0" fontId="5" fillId="0" borderId="9" xfId="0" applyFont="1" applyBorder="1" applyAlignment="1">
      <alignment horizontal="left"/>
    </xf>
    <xf numFmtId="0" fontId="1" fillId="2" borderId="8" xfId="0" applyFont="1" applyFill="1" applyBorder="1" applyAlignment="1">
      <alignment horizontal="center" wrapText="1"/>
    </xf>
    <xf numFmtId="0" fontId="1" fillId="2" borderId="9" xfId="0" applyFont="1" applyFill="1" applyBorder="1" applyAlignment="1">
      <alignment horizontal="center" wrapText="1"/>
    </xf>
    <xf numFmtId="0" fontId="0" fillId="0" borderId="11" xfId="0" applyBorder="1" applyAlignment="1">
      <alignment vertical="center"/>
    </xf>
    <xf numFmtId="0" fontId="0" fillId="0" borderId="7" xfId="0" applyBorder="1" applyAlignment="1">
      <alignment vertical="center"/>
    </xf>
    <xf numFmtId="0" fontId="5" fillId="0" borderId="4" xfId="0" applyFont="1" applyBorder="1" applyAlignment="1">
      <alignment horizontal="left" vertical="top" wrapText="1"/>
    </xf>
    <xf numFmtId="0" fontId="1" fillId="0" borderId="10" xfId="0" applyFont="1" applyBorder="1" applyAlignment="1">
      <alignment horizontal="left" vertical="top" wrapText="1"/>
    </xf>
    <xf numFmtId="0" fontId="1" fillId="0" borderId="6" xfId="0" applyFont="1" applyBorder="1" applyAlignment="1">
      <alignment horizontal="left" vertical="top" wrapText="1"/>
    </xf>
    <xf numFmtId="0" fontId="1" fillId="0" borderId="11" xfId="0" applyFont="1" applyBorder="1" applyAlignment="1">
      <alignment horizontal="left" vertical="top" wrapText="1"/>
    </xf>
    <xf numFmtId="0" fontId="1" fillId="0" borderId="4"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11" xfId="0" applyFont="1" applyBorder="1" applyAlignment="1">
      <alignment horizontal="left" wrapText="1"/>
    </xf>
    <xf numFmtId="0" fontId="1" fillId="0" borderId="7" xfId="0" applyFont="1" applyBorder="1" applyAlignment="1">
      <alignment horizontal="left" wrapText="1"/>
    </xf>
    <xf numFmtId="0" fontId="1" fillId="0" borderId="8" xfId="0" applyFont="1" applyBorder="1" applyAlignment="1">
      <alignment horizontal="left" vertical="center" wrapText="1"/>
    </xf>
    <xf numFmtId="0" fontId="1" fillId="0" borderId="12" xfId="0" applyFont="1" applyBorder="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top" wrapText="1"/>
    </xf>
    <xf numFmtId="0" fontId="1" fillId="0" borderId="7" xfId="0" applyFont="1" applyBorder="1" applyAlignment="1">
      <alignment horizontal="left" vertical="top" wrapText="1"/>
    </xf>
    <xf numFmtId="0" fontId="1" fillId="0" borderId="4" xfId="0" applyFont="1" applyBorder="1" applyAlignment="1">
      <alignment horizontal="left" vertical="top" wrapText="1"/>
    </xf>
    <xf numFmtId="0" fontId="1" fillId="0" borderId="13" xfId="0" applyFont="1" applyBorder="1" applyAlignment="1">
      <alignment horizontal="left" vertical="top" wrapText="1"/>
    </xf>
    <xf numFmtId="0" fontId="1" fillId="0" borderId="0" xfId="0" applyFont="1" applyAlignment="1">
      <alignment horizontal="left" vertical="top" wrapText="1"/>
    </xf>
    <xf numFmtId="0" fontId="1" fillId="0" borderId="14" xfId="0" applyFont="1" applyBorder="1" applyAlignment="1">
      <alignment horizontal="left" vertical="top" wrapText="1"/>
    </xf>
    <xf numFmtId="0" fontId="1" fillId="0" borderId="12" xfId="0" applyFont="1" applyBorder="1" applyAlignment="1">
      <alignment horizontal="center" vertical="top" wrapText="1"/>
    </xf>
    <xf numFmtId="0" fontId="1" fillId="0" borderId="12" xfId="0" applyFont="1" applyBorder="1" applyAlignment="1">
      <alignment horizontal="center" wrapText="1"/>
    </xf>
    <xf numFmtId="0" fontId="1" fillId="0" borderId="12" xfId="0" applyFont="1" applyBorder="1" applyAlignment="1">
      <alignment horizontal="center"/>
    </xf>
    <xf numFmtId="0" fontId="5" fillId="0" borderId="10" xfId="0" applyFont="1" applyBorder="1" applyAlignment="1">
      <alignment horizontal="center" wrapText="1"/>
    </xf>
    <xf numFmtId="0" fontId="5" fillId="0" borderId="10" xfId="0" applyFont="1" applyBorder="1" applyAlignment="1">
      <alignment horizontal="center"/>
    </xf>
    <xf numFmtId="0" fontId="5" fillId="0" borderId="8" xfId="0" applyFont="1" applyBorder="1" applyAlignment="1">
      <alignment horizontal="left" vertical="center" wrapText="1"/>
    </xf>
    <xf numFmtId="0" fontId="0" fillId="0" borderId="10" xfId="0" applyBorder="1"/>
    <xf numFmtId="0" fontId="0" fillId="0" borderId="5" xfId="0" applyBorder="1"/>
    <xf numFmtId="0" fontId="0" fillId="0" borderId="13" xfId="0" applyBorder="1"/>
    <xf numFmtId="0" fontId="0" fillId="0" borderId="0" xfId="0"/>
    <xf numFmtId="0" fontId="0" fillId="0" borderId="14" xfId="0" applyBorder="1"/>
    <xf numFmtId="0" fontId="0" fillId="0" borderId="6" xfId="0" applyBorder="1"/>
    <xf numFmtId="0" fontId="0" fillId="0" borderId="11" xfId="0" applyBorder="1"/>
    <xf numFmtId="0" fontId="0" fillId="0" borderId="7" xfId="0" applyBorder="1"/>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25" xfId="0" applyFont="1" applyBorder="1" applyAlignment="1">
      <alignment horizontal="left" vertical="center" wrapText="1"/>
    </xf>
    <xf numFmtId="0" fontId="1" fillId="0" borderId="24" xfId="0" applyFont="1" applyBorder="1" applyAlignment="1">
      <alignment horizontal="left" vertical="center" wrapText="1"/>
    </xf>
    <xf numFmtId="0" fontId="1" fillId="0" borderId="26" xfId="0" applyFont="1" applyBorder="1" applyAlignment="1">
      <alignment horizontal="left" vertical="center" wrapText="1"/>
    </xf>
    <xf numFmtId="0" fontId="5" fillId="0" borderId="0" xfId="0" applyFont="1" applyAlignment="1">
      <alignment horizontal="left" wrapText="1"/>
    </xf>
    <xf numFmtId="0" fontId="1" fillId="0" borderId="27" xfId="0" applyFont="1" applyBorder="1" applyAlignment="1">
      <alignment horizontal="left" wrapText="1"/>
    </xf>
    <xf numFmtId="0" fontId="1" fillId="0" borderId="28" xfId="0" applyFont="1" applyBorder="1" applyAlignment="1">
      <alignment horizontal="left" wrapText="1"/>
    </xf>
    <xf numFmtId="0" fontId="1" fillId="0" borderId="29" xfId="0" applyFont="1" applyBorder="1" applyAlignment="1">
      <alignment horizontal="left" wrapText="1"/>
    </xf>
    <xf numFmtId="0" fontId="1" fillId="0" borderId="35" xfId="0" applyFont="1" applyBorder="1" applyAlignment="1">
      <alignment horizontal="left" wrapText="1"/>
    </xf>
    <xf numFmtId="0" fontId="1" fillId="0" borderId="36" xfId="0" applyFont="1" applyBorder="1" applyAlignment="1">
      <alignment horizontal="left" wrapText="1"/>
    </xf>
    <xf numFmtId="0" fontId="1" fillId="0" borderId="37" xfId="0" applyFont="1" applyBorder="1" applyAlignment="1">
      <alignment horizontal="left" wrapText="1"/>
    </xf>
    <xf numFmtId="0" fontId="1" fillId="0" borderId="8" xfId="0" applyFont="1" applyBorder="1" applyAlignment="1">
      <alignment horizontal="center" wrapText="1"/>
    </xf>
    <xf numFmtId="0" fontId="1" fillId="0" borderId="9" xfId="0" applyFont="1" applyBorder="1" applyAlignment="1">
      <alignment horizontal="center" wrapText="1"/>
    </xf>
    <xf numFmtId="49" fontId="5" fillId="0" borderId="10" xfId="0" applyNumberFormat="1" applyFont="1" applyBorder="1" applyAlignment="1">
      <alignment horizontal="left"/>
    </xf>
    <xf numFmtId="49" fontId="5" fillId="0" borderId="5" xfId="0" applyNumberFormat="1" applyFont="1" applyBorder="1" applyAlignment="1">
      <alignment horizontal="left"/>
    </xf>
    <xf numFmtId="0" fontId="5" fillId="0" borderId="0" xfId="0" applyFont="1" applyAlignment="1">
      <alignment horizontal="center"/>
    </xf>
    <xf numFmtId="0" fontId="1" fillId="0" borderId="0" xfId="0" applyFont="1" applyAlignment="1">
      <alignment horizontal="center" vertical="center"/>
    </xf>
    <xf numFmtId="0" fontId="5" fillId="0" borderId="0" xfId="0" applyFont="1" applyAlignment="1">
      <alignment horizontal="left" vertical="top" wrapText="1"/>
    </xf>
    <xf numFmtId="0" fontId="1" fillId="0" borderId="13" xfId="0" applyFont="1" applyBorder="1" applyAlignment="1">
      <alignment horizontal="left"/>
    </xf>
    <xf numFmtId="0" fontId="1" fillId="0" borderId="0" xfId="0" applyFont="1" applyAlignment="1">
      <alignment horizontal="left"/>
    </xf>
    <xf numFmtId="0" fontId="1" fillId="0" borderId="14" xfId="0" applyFont="1" applyBorder="1" applyAlignment="1">
      <alignment horizontal="left"/>
    </xf>
    <xf numFmtId="0" fontId="1" fillId="0" borderId="6" xfId="0" applyFont="1" applyBorder="1" applyAlignment="1">
      <alignment horizontal="left"/>
    </xf>
    <xf numFmtId="0" fontId="1" fillId="0" borderId="11" xfId="0" applyFont="1" applyBorder="1" applyAlignment="1">
      <alignment horizontal="left"/>
    </xf>
    <xf numFmtId="0" fontId="1" fillId="0" borderId="7" xfId="0" applyFont="1" applyBorder="1" applyAlignment="1">
      <alignment horizontal="left"/>
    </xf>
    <xf numFmtId="49" fontId="5" fillId="0" borderId="4" xfId="0" applyNumberFormat="1" applyFont="1" applyBorder="1" applyAlignment="1">
      <alignment horizontal="left"/>
    </xf>
    <xf numFmtId="0" fontId="5" fillId="0" borderId="8" xfId="0" applyFont="1" applyBorder="1" applyAlignment="1">
      <alignment horizontal="center"/>
    </xf>
    <xf numFmtId="0" fontId="5" fillId="0" borderId="12" xfId="0" applyFont="1" applyBorder="1" applyAlignment="1">
      <alignment horizontal="center"/>
    </xf>
    <xf numFmtId="0" fontId="5" fillId="0" borderId="9" xfId="0" applyFont="1" applyBorder="1" applyAlignment="1">
      <alignment horizontal="center"/>
    </xf>
    <xf numFmtId="0" fontId="2" fillId="0" borderId="4" xfId="0" applyFont="1" applyBorder="1" applyAlignment="1">
      <alignment horizontal="left" vertical="top"/>
    </xf>
    <xf numFmtId="0" fontId="2" fillId="0" borderId="10" xfId="0" applyFont="1" applyBorder="1" applyAlignment="1">
      <alignment horizontal="left" vertical="top"/>
    </xf>
    <xf numFmtId="0" fontId="2" fillId="0" borderId="5" xfId="0" applyFont="1" applyBorder="1" applyAlignment="1">
      <alignment horizontal="left" vertical="top"/>
    </xf>
    <xf numFmtId="0" fontId="2" fillId="0" borderId="13" xfId="0" applyFont="1" applyBorder="1" applyAlignment="1">
      <alignment horizontal="left" vertical="top"/>
    </xf>
    <xf numFmtId="0" fontId="2" fillId="0" borderId="0" xfId="0" applyFont="1" applyAlignment="1">
      <alignment horizontal="left" vertical="top"/>
    </xf>
    <xf numFmtId="0" fontId="2" fillId="0" borderId="14" xfId="0" applyFont="1" applyBorder="1" applyAlignment="1">
      <alignment horizontal="left" vertical="top"/>
    </xf>
    <xf numFmtId="0" fontId="2" fillId="0" borderId="6" xfId="0" applyFont="1" applyBorder="1" applyAlignment="1">
      <alignment horizontal="left" vertical="top"/>
    </xf>
    <xf numFmtId="0" fontId="2" fillId="0" borderId="11" xfId="0" applyFont="1" applyBorder="1" applyAlignment="1">
      <alignment horizontal="left" vertical="top"/>
    </xf>
    <xf numFmtId="0" fontId="2" fillId="0" borderId="7" xfId="0" applyFont="1" applyBorder="1" applyAlignment="1">
      <alignment horizontal="left" vertical="top"/>
    </xf>
    <xf numFmtId="0" fontId="2" fillId="0" borderId="0" xfId="0" applyFont="1" applyAlignment="1">
      <alignment horizontal="center" vertical="top" wrapText="1"/>
    </xf>
    <xf numFmtId="0" fontId="2" fillId="0" borderId="0" xfId="0" applyFont="1" applyAlignment="1">
      <alignment horizontal="center" vertical="top"/>
    </xf>
    <xf numFmtId="0" fontId="2" fillId="0" borderId="1" xfId="0" applyFont="1" applyBorder="1" applyAlignment="1">
      <alignment horizontal="center"/>
    </xf>
    <xf numFmtId="0" fontId="8" fillId="3" borderId="4" xfId="0" applyFont="1" applyFill="1" applyBorder="1" applyAlignment="1">
      <alignment horizontal="left" vertical="center"/>
    </xf>
    <xf numFmtId="0" fontId="8" fillId="3" borderId="10" xfId="0" applyFont="1" applyFill="1" applyBorder="1" applyAlignment="1">
      <alignment horizontal="left" vertical="center"/>
    </xf>
    <xf numFmtId="0" fontId="8" fillId="3" borderId="5" xfId="0" applyFont="1" applyFill="1" applyBorder="1" applyAlignment="1">
      <alignment horizontal="left" vertical="center"/>
    </xf>
    <xf numFmtId="0" fontId="8" fillId="3" borderId="8" xfId="0" applyFont="1" applyFill="1" applyBorder="1" applyAlignment="1">
      <alignment horizontal="left" vertical="center"/>
    </xf>
    <xf numFmtId="0" fontId="8" fillId="3" borderId="12" xfId="0" applyFont="1" applyFill="1" applyBorder="1" applyAlignment="1">
      <alignment horizontal="left" vertical="center"/>
    </xf>
    <xf numFmtId="0" fontId="8" fillId="3" borderId="9" xfId="0" applyFont="1" applyFill="1" applyBorder="1" applyAlignment="1">
      <alignment horizontal="left" vertical="center"/>
    </xf>
    <xf numFmtId="0" fontId="2" fillId="0" borderId="8" xfId="0" applyFont="1" applyBorder="1" applyAlignment="1">
      <alignment horizontal="left"/>
    </xf>
    <xf numFmtId="0" fontId="2" fillId="0" borderId="12" xfId="0" applyFont="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3" fillId="0" borderId="4" xfId="0" applyFont="1" applyBorder="1" applyAlignment="1">
      <alignment horizontal="left" vertical="top" wrapText="1"/>
    </xf>
    <xf numFmtId="0" fontId="3" fillId="0" borderId="10" xfId="0" applyFont="1" applyBorder="1" applyAlignment="1">
      <alignment horizontal="left" vertical="top"/>
    </xf>
    <xf numFmtId="0" fontId="3" fillId="0" borderId="5" xfId="0" applyFont="1" applyBorder="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0" borderId="8" xfId="0" applyFont="1" applyBorder="1" applyAlignment="1">
      <alignment horizontal="left" vertical="top"/>
    </xf>
    <xf numFmtId="0" fontId="3" fillId="0" borderId="12" xfId="0" applyFont="1" applyBorder="1" applyAlignment="1">
      <alignment horizontal="left" vertical="top"/>
    </xf>
    <xf numFmtId="0" fontId="3" fillId="0" borderId="9" xfId="0" applyFont="1" applyBorder="1" applyAlignment="1">
      <alignment horizontal="left" vertical="top"/>
    </xf>
    <xf numFmtId="0" fontId="3" fillId="0" borderId="1" xfId="0" applyFont="1" applyBorder="1" applyAlignment="1">
      <alignment horizontal="left"/>
    </xf>
    <xf numFmtId="0" fontId="3" fillId="0" borderId="1" xfId="0" applyFont="1" applyBorder="1" applyAlignment="1">
      <alignment horizontal="center" vertical="center" wrapText="1"/>
    </xf>
    <xf numFmtId="0" fontId="3" fillId="2" borderId="8" xfId="0" applyFont="1" applyFill="1" applyBorder="1" applyAlignment="1">
      <alignment horizontal="center" vertical="top"/>
    </xf>
    <xf numFmtId="0" fontId="3" fillId="2" borderId="9" xfId="0" applyFont="1" applyFill="1" applyBorder="1" applyAlignment="1">
      <alignment horizontal="center" vertical="top"/>
    </xf>
    <xf numFmtId="0" fontId="3" fillId="0" borderId="10" xfId="0" applyFont="1" applyBorder="1" applyAlignment="1">
      <alignment horizontal="left" vertical="top" wrapText="1"/>
    </xf>
    <xf numFmtId="0" fontId="3" fillId="0" borderId="5"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6" xfId="0" applyFont="1" applyBorder="1" applyAlignment="1">
      <alignment horizontal="left" vertical="top" wrapText="1"/>
    </xf>
    <xf numFmtId="0" fontId="3" fillId="0" borderId="11" xfId="0" applyFont="1" applyBorder="1" applyAlignment="1">
      <alignment horizontal="left" vertical="top" wrapText="1"/>
    </xf>
    <xf numFmtId="0" fontId="3" fillId="0" borderId="7" xfId="0" applyFont="1" applyBorder="1" applyAlignment="1">
      <alignment horizontal="left" vertical="top" wrapText="1"/>
    </xf>
    <xf numFmtId="0" fontId="3" fillId="0" borderId="1" xfId="0" applyFont="1" applyBorder="1" applyAlignment="1">
      <alignment horizontal="center" vertical="center"/>
    </xf>
    <xf numFmtId="0" fontId="25" fillId="2" borderId="8" xfId="0" applyFont="1" applyFill="1" applyBorder="1" applyAlignment="1">
      <alignment horizontal="center"/>
    </xf>
    <xf numFmtId="0" fontId="25" fillId="2" borderId="9" xfId="0" applyFont="1" applyFill="1" applyBorder="1" applyAlignment="1">
      <alignment horizontal="center"/>
    </xf>
    <xf numFmtId="0" fontId="2" fillId="2" borderId="8" xfId="0" applyFont="1" applyFill="1" applyBorder="1" applyAlignment="1">
      <alignment horizontal="center"/>
    </xf>
    <xf numFmtId="0" fontId="2" fillId="2" borderId="12" xfId="0" applyFont="1" applyFill="1" applyBorder="1" applyAlignment="1">
      <alignment horizontal="center"/>
    </xf>
    <xf numFmtId="0" fontId="2" fillId="2" borderId="9" xfId="0" applyFont="1" applyFill="1" applyBorder="1" applyAlignment="1">
      <alignment horizontal="center"/>
    </xf>
    <xf numFmtId="0" fontId="5" fillId="0" borderId="11" xfId="0" applyFont="1" applyBorder="1" applyAlignment="1">
      <alignment horizontal="left"/>
    </xf>
    <xf numFmtId="0" fontId="2" fillId="0" borderId="1"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horizontal="left" vertical="top" wrapText="1"/>
    </xf>
    <xf numFmtId="0" fontId="3" fillId="0" borderId="12" xfId="0" applyFont="1" applyBorder="1" applyAlignment="1">
      <alignment horizontal="left" vertical="top" wrapText="1"/>
    </xf>
    <xf numFmtId="0" fontId="3" fillId="0" borderId="9" xfId="0" applyFont="1" applyBorder="1" applyAlignment="1">
      <alignment horizontal="left" vertical="top"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left"/>
    </xf>
    <xf numFmtId="0" fontId="2" fillId="0" borderId="9" xfId="0" applyFont="1" applyBorder="1" applyAlignment="1">
      <alignment horizontal="lef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 fillId="2" borderId="1" xfId="0" applyFont="1" applyFill="1" applyBorder="1" applyAlignment="1">
      <alignment horizontal="left" vertical="top"/>
    </xf>
    <xf numFmtId="0" fontId="2" fillId="0" borderId="1" xfId="0" applyFont="1" applyBorder="1" applyAlignment="1">
      <alignment horizontal="left"/>
    </xf>
    <xf numFmtId="0" fontId="2" fillId="0" borderId="8" xfId="0" applyFont="1" applyBorder="1" applyAlignment="1">
      <alignment horizontal="left" wrapText="1"/>
    </xf>
    <xf numFmtId="0" fontId="2" fillId="0" borderId="12" xfId="0" applyFont="1" applyBorder="1" applyAlignment="1">
      <alignment horizontal="left" wrapText="1"/>
    </xf>
    <xf numFmtId="0" fontId="2" fillId="0" borderId="9" xfId="0" applyFont="1" applyBorder="1" applyAlignment="1">
      <alignment horizontal="left" wrapText="1"/>
    </xf>
    <xf numFmtId="0" fontId="3" fillId="0" borderId="2" xfId="0" applyFont="1" applyBorder="1" applyAlignment="1">
      <alignment horizontal="center" vertical="center"/>
    </xf>
    <xf numFmtId="0" fontId="2" fillId="0" borderId="0" xfId="0" applyFont="1" applyAlignment="1">
      <alignment horizontal="center" vertical="center"/>
    </xf>
    <xf numFmtId="0" fontId="28" fillId="0" borderId="0" xfId="0" applyFont="1" applyAlignment="1">
      <alignment horizontal="left" vertical="top" wrapText="1"/>
    </xf>
    <xf numFmtId="0" fontId="6" fillId="0" borderId="11" xfId="0" applyFont="1" applyBorder="1" applyAlignment="1">
      <alignment horizontal="left"/>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2" fillId="0" borderId="12" xfId="0" applyFont="1" applyBorder="1" applyAlignment="1">
      <alignment horizontal="center"/>
    </xf>
    <xf numFmtId="0" fontId="2" fillId="0" borderId="10" xfId="0" applyFont="1" applyBorder="1" applyAlignment="1">
      <alignment horizontal="center"/>
    </xf>
    <xf numFmtId="0" fontId="2" fillId="0" borderId="4" xfId="0" applyFont="1" applyBorder="1" applyAlignment="1">
      <alignment horizontal="left" wrapText="1"/>
    </xf>
    <xf numFmtId="0" fontId="27" fillId="0" borderId="10" xfId="0" applyFont="1" applyBorder="1"/>
    <xf numFmtId="0" fontId="27" fillId="0" borderId="5" xfId="0" applyFont="1" applyBorder="1"/>
    <xf numFmtId="0" fontId="27" fillId="0" borderId="6" xfId="0" applyFont="1" applyBorder="1"/>
    <xf numFmtId="0" fontId="27" fillId="0" borderId="11" xfId="0" applyFont="1" applyBorder="1"/>
    <xf numFmtId="0" fontId="27" fillId="0" borderId="7" xfId="0" applyFont="1" applyBorder="1"/>
    <xf numFmtId="0" fontId="2" fillId="0" borderId="1" xfId="0" applyFont="1" applyBorder="1" applyAlignment="1">
      <alignment horizontal="left" vertical="top"/>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left" vertical="center" wrapText="1"/>
    </xf>
    <xf numFmtId="0" fontId="3" fillId="0" borderId="1" xfId="0" applyFont="1" applyBorder="1" applyAlignment="1">
      <alignment horizontal="center"/>
    </xf>
    <xf numFmtId="0" fontId="8" fillId="3" borderId="25" xfId="0" applyFont="1" applyFill="1" applyBorder="1" applyAlignment="1">
      <alignment horizontal="left" vertical="center"/>
    </xf>
    <xf numFmtId="0" fontId="8" fillId="3" borderId="24" xfId="0" applyFont="1" applyFill="1" applyBorder="1" applyAlignment="1">
      <alignment horizontal="left" vertical="center"/>
    </xf>
    <xf numFmtId="0" fontId="8" fillId="3" borderId="26" xfId="0" applyFont="1" applyFill="1" applyBorder="1" applyAlignment="1">
      <alignment horizontal="left" vertical="center"/>
    </xf>
    <xf numFmtId="0" fontId="8" fillId="3" borderId="6" xfId="0" applyFont="1" applyFill="1" applyBorder="1" applyAlignment="1">
      <alignment horizontal="left" vertical="center"/>
    </xf>
    <xf numFmtId="0" fontId="8" fillId="3" borderId="11" xfId="0" applyFont="1" applyFill="1" applyBorder="1" applyAlignment="1">
      <alignment horizontal="left" vertical="center"/>
    </xf>
    <xf numFmtId="0" fontId="8" fillId="3" borderId="7" xfId="0" applyFont="1" applyFill="1" applyBorder="1" applyAlignment="1">
      <alignment horizontal="left" vertical="center"/>
    </xf>
    <xf numFmtId="0" fontId="23" fillId="5" borderId="0" xfId="0" applyFont="1" applyFill="1" applyAlignment="1">
      <alignment horizontal="center" vertical="center"/>
    </xf>
    <xf numFmtId="0" fontId="8" fillId="3" borderId="27" xfId="0" applyFont="1" applyFill="1" applyBorder="1" applyAlignment="1">
      <alignment horizontal="left" vertical="center"/>
    </xf>
    <xf numFmtId="0" fontId="8" fillId="3" borderId="28" xfId="0" applyFont="1" applyFill="1" applyBorder="1" applyAlignment="1">
      <alignment horizontal="left" vertical="center"/>
    </xf>
    <xf numFmtId="0" fontId="8" fillId="3" borderId="29" xfId="0" applyFont="1" applyFill="1" applyBorder="1" applyAlignment="1">
      <alignment horizontal="left" vertical="center"/>
    </xf>
    <xf numFmtId="0" fontId="19" fillId="3" borderId="11" xfId="0" applyFont="1" applyFill="1" applyBorder="1" applyAlignment="1">
      <alignment horizontal="left" vertical="center"/>
    </xf>
    <xf numFmtId="0" fontId="8" fillId="3" borderId="13" xfId="0" applyFont="1" applyFill="1" applyBorder="1" applyAlignment="1">
      <alignment horizontal="left" vertical="center"/>
    </xf>
    <xf numFmtId="0" fontId="8" fillId="3" borderId="0" xfId="0" applyFont="1" applyFill="1" applyAlignment="1">
      <alignment horizontal="left" vertical="center"/>
    </xf>
    <xf numFmtId="0" fontId="8" fillId="3" borderId="14" xfId="0" applyFont="1" applyFill="1" applyBorder="1" applyAlignment="1">
      <alignment horizontal="left" vertical="center"/>
    </xf>
    <xf numFmtId="0" fontId="22" fillId="5" borderId="0" xfId="0" applyFont="1" applyFill="1" applyAlignment="1">
      <alignment horizontal="left" vertical="top" wrapText="1"/>
    </xf>
    <xf numFmtId="0" fontId="22" fillId="5" borderId="8" xfId="0" applyFont="1" applyFill="1" applyBorder="1" applyAlignment="1">
      <alignment vertical="center"/>
    </xf>
    <xf numFmtId="0" fontId="22" fillId="5" borderId="12" xfId="0" applyFont="1" applyFill="1" applyBorder="1" applyAlignment="1">
      <alignment vertical="center"/>
    </xf>
    <xf numFmtId="0" fontId="15" fillId="3" borderId="4" xfId="0" applyFont="1" applyFill="1" applyBorder="1" applyAlignment="1">
      <alignment horizontal="left" vertical="top" wrapText="1"/>
    </xf>
    <xf numFmtId="0" fontId="15" fillId="3" borderId="10" xfId="0" applyFont="1" applyFill="1" applyBorder="1" applyAlignment="1">
      <alignment horizontal="left" vertical="top" wrapText="1"/>
    </xf>
    <xf numFmtId="0" fontId="15" fillId="3" borderId="5" xfId="0" applyFont="1" applyFill="1" applyBorder="1" applyAlignment="1">
      <alignment horizontal="left" vertical="top" wrapText="1"/>
    </xf>
    <xf numFmtId="0" fontId="15" fillId="3" borderId="6" xfId="0" applyFont="1" applyFill="1" applyBorder="1" applyAlignment="1">
      <alignment horizontal="left" vertical="top" wrapText="1"/>
    </xf>
    <xf numFmtId="0" fontId="15" fillId="3" borderId="11" xfId="0" applyFont="1" applyFill="1" applyBorder="1" applyAlignment="1">
      <alignment horizontal="left" vertical="top" wrapText="1"/>
    </xf>
    <xf numFmtId="0" fontId="15" fillId="3" borderId="7" xfId="0" applyFont="1" applyFill="1" applyBorder="1" applyAlignment="1">
      <alignment horizontal="left" vertical="top" wrapText="1"/>
    </xf>
    <xf numFmtId="0" fontId="8" fillId="3" borderId="0" xfId="0" applyFont="1" applyFill="1" applyAlignment="1">
      <alignment horizontal="center" vertical="center"/>
    </xf>
    <xf numFmtId="0" fontId="19" fillId="3" borderId="0" xfId="0" applyFont="1" applyFill="1" applyAlignment="1">
      <alignment horizontal="center" vertical="center"/>
    </xf>
    <xf numFmtId="3" fontId="15" fillId="3" borderId="8" xfId="0" applyNumberFormat="1" applyFont="1" applyFill="1" applyBorder="1" applyAlignment="1">
      <alignment horizontal="center" vertical="center"/>
    </xf>
    <xf numFmtId="3" fontId="15" fillId="3" borderId="12" xfId="0" applyNumberFormat="1" applyFont="1" applyFill="1" applyBorder="1" applyAlignment="1">
      <alignment horizontal="center" vertical="center"/>
    </xf>
    <xf numFmtId="3" fontId="15" fillId="3" borderId="9" xfId="0" applyNumberFormat="1"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8" fillId="0" borderId="0" xfId="0" applyFont="1" applyAlignment="1">
      <alignment horizontal="center" vertical="center"/>
    </xf>
    <xf numFmtId="0" fontId="19" fillId="3" borderId="0" xfId="0" applyFont="1" applyFill="1" applyAlignment="1">
      <alignment horizontal="left" vertical="top"/>
    </xf>
    <xf numFmtId="0" fontId="19" fillId="3" borderId="0" xfId="0" applyFont="1" applyFill="1" applyAlignment="1">
      <alignment horizontal="left" vertical="center"/>
    </xf>
    <xf numFmtId="0" fontId="10" fillId="3" borderId="0" xfId="0" applyFont="1" applyFill="1" applyAlignment="1">
      <alignment horizontal="left" vertical="center"/>
    </xf>
    <xf numFmtId="0" fontId="15" fillId="3" borderId="8"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21" xfId="0" applyFont="1" applyFill="1" applyBorder="1" applyAlignment="1">
      <alignment horizontal="left" vertical="center"/>
    </xf>
    <xf numFmtId="0" fontId="15" fillId="3" borderId="22" xfId="0" applyFont="1" applyFill="1" applyBorder="1" applyAlignment="1">
      <alignment horizontal="left" vertical="center"/>
    </xf>
    <xf numFmtId="0" fontId="15" fillId="3" borderId="23" xfId="0" applyFont="1" applyFill="1" applyBorder="1" applyAlignment="1">
      <alignment horizontal="left" vertical="center"/>
    </xf>
    <xf numFmtId="0" fontId="15" fillId="3" borderId="32" xfId="0" applyFont="1" applyFill="1" applyBorder="1" applyAlignment="1">
      <alignment horizontal="left" vertical="center"/>
    </xf>
    <xf numFmtId="0" fontId="15" fillId="3" borderId="33" xfId="0" applyFont="1" applyFill="1" applyBorder="1" applyAlignment="1">
      <alignment horizontal="left" vertical="center"/>
    </xf>
    <xf numFmtId="0" fontId="15" fillId="3" borderId="34" xfId="0" applyFont="1" applyFill="1" applyBorder="1" applyAlignment="1">
      <alignment horizontal="left" vertical="center"/>
    </xf>
    <xf numFmtId="0" fontId="15" fillId="3" borderId="18" xfId="0" applyFont="1" applyFill="1" applyBorder="1" applyAlignment="1">
      <alignment horizontal="left" vertical="center"/>
    </xf>
    <xf numFmtId="0" fontId="15" fillId="3" borderId="19" xfId="0" applyFont="1" applyFill="1" applyBorder="1" applyAlignment="1">
      <alignment horizontal="left" vertical="center"/>
    </xf>
    <xf numFmtId="0" fontId="15" fillId="3" borderId="20" xfId="0" applyFont="1" applyFill="1" applyBorder="1" applyAlignment="1">
      <alignment horizontal="left" vertical="center"/>
    </xf>
    <xf numFmtId="0" fontId="15" fillId="3" borderId="15" xfId="0" applyFont="1" applyFill="1" applyBorder="1" applyAlignment="1">
      <alignment horizontal="left" vertical="center"/>
    </xf>
    <xf numFmtId="0" fontId="15" fillId="3" borderId="16" xfId="0" applyFont="1" applyFill="1" applyBorder="1" applyAlignment="1">
      <alignment horizontal="left" vertical="center"/>
    </xf>
    <xf numFmtId="0" fontId="15" fillId="3" borderId="17" xfId="0" applyFont="1" applyFill="1" applyBorder="1" applyAlignment="1">
      <alignment horizontal="left" vertical="center"/>
    </xf>
    <xf numFmtId="0" fontId="16" fillId="4" borderId="0" xfId="0" applyFont="1" applyFill="1" applyAlignment="1">
      <alignment horizontal="left" vertical="top"/>
    </xf>
    <xf numFmtId="0" fontId="15" fillId="3" borderId="27" xfId="0" applyFont="1" applyFill="1" applyBorder="1" applyAlignment="1">
      <alignment horizontal="left" vertical="center"/>
    </xf>
    <xf numFmtId="0" fontId="15" fillId="3" borderId="28" xfId="0" applyFont="1" applyFill="1" applyBorder="1" applyAlignment="1">
      <alignment horizontal="left" vertical="center"/>
    </xf>
    <xf numFmtId="0" fontId="15" fillId="3" borderId="29" xfId="0" applyFont="1" applyFill="1" applyBorder="1" applyAlignment="1">
      <alignment horizontal="left" vertical="center"/>
    </xf>
    <xf numFmtId="0" fontId="15" fillId="3" borderId="11" xfId="0" applyFont="1" applyFill="1" applyBorder="1" applyAlignment="1">
      <alignment horizontal="center" vertical="center"/>
    </xf>
    <xf numFmtId="0" fontId="15" fillId="3" borderId="0" xfId="0" applyFont="1" applyFill="1" applyAlignment="1">
      <alignment horizontal="center" vertical="center"/>
    </xf>
    <xf numFmtId="0" fontId="8" fillId="3" borderId="8"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19" fillId="3" borderId="11" xfId="0" applyFont="1" applyFill="1" applyBorder="1" applyAlignment="1">
      <alignment horizontal="center" vertical="center"/>
    </xf>
    <xf numFmtId="0" fontId="15" fillId="3" borderId="8" xfId="0" applyFont="1" applyFill="1" applyBorder="1" applyAlignment="1">
      <alignment horizontal="center" vertical="top" wrapText="1"/>
    </xf>
    <xf numFmtId="0" fontId="15" fillId="3" borderId="12" xfId="0" applyFont="1" applyFill="1" applyBorder="1" applyAlignment="1">
      <alignment horizontal="center" vertical="top"/>
    </xf>
    <xf numFmtId="0" fontId="15" fillId="3" borderId="9" xfId="0" applyFont="1" applyFill="1" applyBorder="1" applyAlignment="1">
      <alignment horizontal="center" vertical="top"/>
    </xf>
    <xf numFmtId="0" fontId="15" fillId="3" borderId="4"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8" xfId="0" applyFont="1" applyFill="1" applyBorder="1" applyAlignment="1">
      <alignment horizontal="left" vertical="center"/>
    </xf>
    <xf numFmtId="0" fontId="15" fillId="3" borderId="12" xfId="0" applyFont="1" applyFill="1" applyBorder="1" applyAlignment="1">
      <alignment horizontal="left" vertical="center"/>
    </xf>
    <xf numFmtId="0" fontId="15" fillId="3" borderId="9" xfId="0" applyFont="1" applyFill="1" applyBorder="1" applyAlignment="1">
      <alignment horizontal="left" vertical="center"/>
    </xf>
    <xf numFmtId="0" fontId="15" fillId="3" borderId="8"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5" fillId="3" borderId="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6" fillId="4" borderId="0" xfId="0" applyFont="1" applyFill="1" applyAlignment="1">
      <alignment horizontal="left" vertical="center"/>
    </xf>
    <xf numFmtId="0" fontId="8" fillId="3" borderId="6"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7" xfId="0" applyFont="1" applyFill="1" applyBorder="1" applyAlignment="1">
      <alignment horizontal="center" vertical="center"/>
    </xf>
    <xf numFmtId="0" fontId="15" fillId="3" borderId="0" xfId="0" applyFont="1" applyFill="1" applyAlignment="1">
      <alignment horizontal="left" vertical="center"/>
    </xf>
    <xf numFmtId="0" fontId="15" fillId="3" borderId="11" xfId="0" applyFont="1" applyFill="1" applyBorder="1" applyAlignment="1">
      <alignment horizontal="left" vertic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3" xfId="0" applyFont="1" applyBorder="1" applyAlignment="1">
      <alignment horizont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9" xfId="0" applyFont="1" applyBorder="1" applyAlignment="1">
      <alignment horizontal="center" vertical="center"/>
    </xf>
    <xf numFmtId="0" fontId="16" fillId="4" borderId="0" xfId="0" applyFont="1" applyFill="1" applyAlignment="1">
      <alignment horizontal="left"/>
    </xf>
    <xf numFmtId="0" fontId="1" fillId="0" borderId="13" xfId="0" applyFont="1" applyBorder="1" applyAlignment="1">
      <alignment horizontal="center" wrapText="1"/>
    </xf>
    <xf numFmtId="0" fontId="1" fillId="0" borderId="0" xfId="0" applyFont="1" applyAlignment="1">
      <alignment horizontal="center" wrapText="1"/>
    </xf>
    <xf numFmtId="0" fontId="1" fillId="0" borderId="14" xfId="0" applyFont="1" applyBorder="1" applyAlignment="1">
      <alignment horizontal="center" wrapText="1"/>
    </xf>
    <xf numFmtId="0" fontId="16" fillId="4" borderId="0" xfId="0" applyFont="1" applyFill="1" applyAlignment="1">
      <alignment horizontal="left" vertical="top" wrapText="1"/>
    </xf>
    <xf numFmtId="0" fontId="15" fillId="0" borderId="8"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9" xfId="0" applyFont="1" applyBorder="1" applyAlignment="1">
      <alignment horizontal="center" vertical="center" wrapText="1"/>
    </xf>
    <xf numFmtId="0" fontId="20" fillId="3" borderId="0" xfId="0" applyFont="1" applyFill="1" applyAlignment="1">
      <alignment horizontal="left" vertical="top" wrapText="1"/>
    </xf>
    <xf numFmtId="0" fontId="19" fillId="3" borderId="0" xfId="0" applyFont="1" applyFill="1" applyAlignment="1">
      <alignment horizontal="left" vertical="top" wrapText="1"/>
    </xf>
    <xf numFmtId="0" fontId="15" fillId="0" borderId="11" xfId="0" applyFont="1" applyBorder="1" applyAlignment="1">
      <alignment horizontal="center" vertical="center"/>
    </xf>
  </cellXfs>
  <cellStyles count="1">
    <cellStyle name="Normal" xfId="0" builtinId="0"/>
  </cellStyles>
  <dxfs count="2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P$17"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O$10" noThreeD="1"/>
</file>

<file path=xl/ctrlProps/ctrlProp14.xml><?xml version="1.0" encoding="utf-8"?>
<formControlPr xmlns="http://schemas.microsoft.com/office/spreadsheetml/2009/9/main" objectType="CheckBox" fmlaLink="$P$10" lockText="1" noThreeD="1"/>
</file>

<file path=xl/ctrlProps/ctrlProp2.xml><?xml version="1.0" encoding="utf-8"?>
<formControlPr xmlns="http://schemas.microsoft.com/office/spreadsheetml/2009/9/main" objectType="CheckBox" fmlaLink="$Q$17" lockText="1" noThreeD="1"/>
</file>

<file path=xl/ctrlProps/ctrlProp3.xml><?xml version="1.0" encoding="utf-8"?>
<formControlPr xmlns="http://schemas.microsoft.com/office/spreadsheetml/2009/9/main" objectType="CheckBox" fmlaLink="$K$27" lockText="1" noThreeD="1"/>
</file>

<file path=xl/ctrlProps/ctrlProp4.xml><?xml version="1.0" encoding="utf-8"?>
<formControlPr xmlns="http://schemas.microsoft.com/office/spreadsheetml/2009/9/main" objectType="CheckBox" fmlaLink="$K$28" lockText="1" noThreeD="1"/>
</file>

<file path=xl/ctrlProps/ctrlProp5.xml><?xml version="1.0" encoding="utf-8"?>
<formControlPr xmlns="http://schemas.microsoft.com/office/spreadsheetml/2009/9/main" objectType="CheckBox" fmlaLink="$K$29" lockText="1" noThreeD="1"/>
</file>

<file path=xl/ctrlProps/ctrlProp6.xml><?xml version="1.0" encoding="utf-8"?>
<formControlPr xmlns="http://schemas.microsoft.com/office/spreadsheetml/2009/9/main" objectType="CheckBox" fmlaLink="$K$30" lockText="1" noThreeD="1"/>
</file>

<file path=xl/ctrlProps/ctrlProp7.xml><?xml version="1.0" encoding="utf-8"?>
<formControlPr xmlns="http://schemas.microsoft.com/office/spreadsheetml/2009/9/main" objectType="CheckBox" fmlaLink="$K$31" lockText="1" noThreeD="1"/>
</file>

<file path=xl/ctrlProps/ctrlProp8.xml><?xml version="1.0" encoding="utf-8"?>
<formControlPr xmlns="http://schemas.microsoft.com/office/spreadsheetml/2009/9/main" objectType="CheckBox" fmlaLink="$K$32" lockText="1" noThreeD="1"/>
</file>

<file path=xl/ctrlProps/ctrlProp9.xml><?xml version="1.0" encoding="utf-8"?>
<formControlPr xmlns="http://schemas.microsoft.com/office/spreadsheetml/2009/9/main" objectType="CheckBox" fmlaLink="$K$3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480060</xdr:colOff>
          <xdr:row>16</xdr:row>
          <xdr:rowOff>38100</xdr:rowOff>
        </xdr:from>
        <xdr:to>
          <xdr:col>7</xdr:col>
          <xdr:colOff>861060</xdr:colOff>
          <xdr:row>17</xdr:row>
          <xdr:rowOff>7620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vi-VN" sz="800" b="0" i="0" u="none" strike="noStrike" baseline="0">
                  <a:solidFill>
                    <a:srgbClr val="000000"/>
                  </a:solidFill>
                  <a:latin typeface="Tahoma"/>
                  <a:ea typeface="Tahoma"/>
                  <a:cs typeface="Tahoma"/>
                </a:rPr>
                <a:t> 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16</xdr:row>
          <xdr:rowOff>38100</xdr:rowOff>
        </xdr:from>
        <xdr:to>
          <xdr:col>9</xdr:col>
          <xdr:colOff>160020</xdr:colOff>
          <xdr:row>17</xdr:row>
          <xdr:rowOff>7620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vi-VN" sz="800" b="0" i="0" u="none" strike="noStrike" baseline="0">
                  <a:solidFill>
                    <a:srgbClr val="000000"/>
                  </a:solidFill>
                  <a:latin typeface="Tahoma"/>
                  <a:ea typeface="Tahoma"/>
                  <a:cs typeface="Tahoma"/>
                </a:rPr>
                <a:t> Không</a:t>
              </a:r>
            </a:p>
          </xdr:txBody>
        </xdr:sp>
        <xdr:clientData/>
      </xdr:twoCellAnchor>
    </mc:Choice>
    <mc:Fallback/>
  </mc:AlternateContent>
  <xdr:oneCellAnchor>
    <xdr:from>
      <xdr:col>0</xdr:col>
      <xdr:colOff>198782</xdr:colOff>
      <xdr:row>0</xdr:row>
      <xdr:rowOff>99391</xdr:rowOff>
    </xdr:from>
    <xdr:ext cx="1545905" cy="977348"/>
    <xdr:pic>
      <xdr:nvPicPr>
        <xdr:cNvPr id="7" name="image1.jpeg">
          <a:extLst>
            <a:ext uri="{FF2B5EF4-FFF2-40B4-BE49-F238E27FC236}">
              <a16:creationId xmlns:a16="http://schemas.microsoft.com/office/drawing/2014/main" id="{DA12648E-C4B5-492C-A955-2DA193EA7E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8782" y="99391"/>
          <a:ext cx="1545905" cy="97734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60960</xdr:colOff>
      <xdr:row>0</xdr:row>
      <xdr:rowOff>0</xdr:rowOff>
    </xdr:from>
    <xdr:to>
      <xdr:col>1</xdr:col>
      <xdr:colOff>85725</xdr:colOff>
      <xdr:row>3</xdr:row>
      <xdr:rowOff>45720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0"/>
          <a:ext cx="1645920" cy="6096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152400</xdr:colOff>
          <xdr:row>26</xdr:row>
          <xdr:rowOff>7620</xdr:rowOff>
        </xdr:from>
        <xdr:to>
          <xdr:col>7</xdr:col>
          <xdr:colOff>373380</xdr:colOff>
          <xdr:row>26</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27</xdr:row>
          <xdr:rowOff>7620</xdr:rowOff>
        </xdr:from>
        <xdr:to>
          <xdr:col>7</xdr:col>
          <xdr:colOff>373380</xdr:colOff>
          <xdr:row>27</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28</xdr:row>
          <xdr:rowOff>7620</xdr:rowOff>
        </xdr:from>
        <xdr:to>
          <xdr:col>7</xdr:col>
          <xdr:colOff>373380</xdr:colOff>
          <xdr:row>28</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29</xdr:row>
          <xdr:rowOff>7620</xdr:rowOff>
        </xdr:from>
        <xdr:to>
          <xdr:col>7</xdr:col>
          <xdr:colOff>373380</xdr:colOff>
          <xdr:row>29</xdr:row>
          <xdr:rowOff>190500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30</xdr:row>
          <xdr:rowOff>7620</xdr:rowOff>
        </xdr:from>
        <xdr:to>
          <xdr:col>7</xdr:col>
          <xdr:colOff>373380</xdr:colOff>
          <xdr:row>30</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31</xdr:row>
          <xdr:rowOff>7620</xdr:rowOff>
        </xdr:from>
        <xdr:to>
          <xdr:col>7</xdr:col>
          <xdr:colOff>373380</xdr:colOff>
          <xdr:row>31</xdr:row>
          <xdr:rowOff>190500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32</xdr:row>
          <xdr:rowOff>7620</xdr:rowOff>
        </xdr:from>
        <xdr:to>
          <xdr:col>7</xdr:col>
          <xdr:colOff>373380</xdr:colOff>
          <xdr:row>32</xdr:row>
          <xdr:rowOff>190500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33</xdr:row>
          <xdr:rowOff>0</xdr:rowOff>
        </xdr:from>
        <xdr:to>
          <xdr:col>7</xdr:col>
          <xdr:colOff>373380</xdr:colOff>
          <xdr:row>34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33</xdr:row>
          <xdr:rowOff>0</xdr:rowOff>
        </xdr:from>
        <xdr:to>
          <xdr:col>7</xdr:col>
          <xdr:colOff>373380</xdr:colOff>
          <xdr:row>34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33</xdr:row>
          <xdr:rowOff>0</xdr:rowOff>
        </xdr:from>
        <xdr:to>
          <xdr:col>7</xdr:col>
          <xdr:colOff>373380</xdr:colOff>
          <xdr:row>34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975360</xdr:colOff>
          <xdr:row>8</xdr:row>
          <xdr:rowOff>220980</xdr:rowOff>
        </xdr:from>
        <xdr:to>
          <xdr:col>5</xdr:col>
          <xdr:colOff>106680</xdr:colOff>
          <xdr:row>9</xdr:row>
          <xdr:rowOff>213360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vi-VN" sz="800" b="0" i="0" u="none" strike="noStrike" baseline="0">
                  <a:solidFill>
                    <a:srgbClr val="000000"/>
                  </a:solidFill>
                  <a:latin typeface="Tahoma"/>
                  <a:ea typeface="Tahoma"/>
                  <a:cs typeface="Tahoma"/>
                </a:rPr>
                <a:t>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9</xdr:row>
          <xdr:rowOff>0</xdr:rowOff>
        </xdr:from>
        <xdr:to>
          <xdr:col>5</xdr:col>
          <xdr:colOff>1066800</xdr:colOff>
          <xdr:row>9</xdr:row>
          <xdr:rowOff>213360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vi-VN" sz="800" b="0" i="0" u="none" strike="noStrike" baseline="0">
                  <a:solidFill>
                    <a:srgbClr val="000000"/>
                  </a:solidFill>
                  <a:latin typeface="Tahoma"/>
                  <a:ea typeface="Tahoma"/>
                  <a:cs typeface="Tahoma"/>
                </a:rPr>
                <a:t>Không</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95251</xdr:colOff>
      <xdr:row>0</xdr:row>
      <xdr:rowOff>114300</xdr:rowOff>
    </xdr:from>
    <xdr:to>
      <xdr:col>11</xdr:col>
      <xdr:colOff>9526</xdr:colOff>
      <xdr:row>3</xdr:row>
      <xdr:rowOff>180975</xdr:rowOff>
    </xdr:to>
    <xdr:pic>
      <xdr:nvPicPr>
        <xdr:cNvPr id="6" name="Picture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1" y="114300"/>
          <a:ext cx="2228850" cy="6953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4"/>
  <sheetViews>
    <sheetView tabSelected="1" topLeftCell="A97" zoomScale="70" zoomScaleNormal="70" workbookViewId="0">
      <selection activeCell="A123" sqref="A123:J123"/>
    </sheetView>
  </sheetViews>
  <sheetFormatPr defaultColWidth="9.09765625" defaultRowHeight="13.8" x14ac:dyDescent="0.25"/>
  <cols>
    <col min="1" max="1" width="12.19921875" style="1" customWidth="1"/>
    <col min="2" max="2" width="9" style="1" customWidth="1"/>
    <col min="3" max="4" width="9.8984375" style="1" customWidth="1"/>
    <col min="5" max="5" width="9.09765625" style="1"/>
    <col min="6" max="6" width="11.69921875" style="1" customWidth="1"/>
    <col min="7" max="7" width="11.19921875" style="1" customWidth="1"/>
    <col min="8" max="8" width="15.09765625" style="1" customWidth="1"/>
    <col min="9" max="9" width="8.8984375" style="1" customWidth="1"/>
    <col min="10" max="10" width="6" style="1" customWidth="1"/>
    <col min="11" max="14" width="9.09765625" style="1"/>
    <col min="15" max="17" width="0" style="1" hidden="1" customWidth="1"/>
    <col min="18" max="16384" width="9.09765625" style="1"/>
  </cols>
  <sheetData>
    <row r="1" spans="1:10" x14ac:dyDescent="0.25">
      <c r="A1" s="162"/>
      <c r="B1" s="162"/>
      <c r="C1" s="162"/>
      <c r="D1" s="162"/>
      <c r="E1" s="162"/>
      <c r="F1" s="162"/>
      <c r="G1" s="162"/>
      <c r="H1" s="162"/>
      <c r="I1" s="162"/>
      <c r="J1" s="162"/>
    </row>
    <row r="2" spans="1:10" x14ac:dyDescent="0.25">
      <c r="A2" s="162"/>
      <c r="B2" s="162"/>
      <c r="C2" s="162"/>
      <c r="D2" s="162"/>
      <c r="E2" s="162"/>
      <c r="F2" s="162"/>
      <c r="G2" s="162"/>
      <c r="H2" s="163"/>
      <c r="I2" s="128" t="s">
        <v>651</v>
      </c>
      <c r="J2" s="129"/>
    </row>
    <row r="3" spans="1:10" x14ac:dyDescent="0.25">
      <c r="A3" s="162"/>
      <c r="B3" s="162"/>
      <c r="C3" s="162"/>
      <c r="D3" s="162"/>
      <c r="E3" s="162"/>
      <c r="F3" s="162"/>
      <c r="G3" s="162"/>
      <c r="H3" s="163"/>
      <c r="I3" s="130"/>
      <c r="J3" s="131"/>
    </row>
    <row r="4" spans="1:10" x14ac:dyDescent="0.25">
      <c r="A4" s="162"/>
      <c r="B4" s="162"/>
      <c r="C4" s="162"/>
      <c r="D4" s="162"/>
      <c r="E4" s="162"/>
      <c r="F4" s="162"/>
      <c r="G4" s="162"/>
      <c r="H4" s="163"/>
      <c r="I4" s="130"/>
      <c r="J4" s="131"/>
    </row>
    <row r="5" spans="1:10" ht="41.25" customHeight="1" x14ac:dyDescent="0.25">
      <c r="A5" s="162"/>
      <c r="B5" s="162"/>
      <c r="C5" s="162"/>
      <c r="D5" s="162"/>
      <c r="E5" s="162"/>
      <c r="F5" s="162"/>
      <c r="G5" s="162"/>
      <c r="H5" s="163"/>
      <c r="I5" s="132"/>
      <c r="J5" s="133"/>
    </row>
    <row r="6" spans="1:10" ht="20.25" customHeight="1" x14ac:dyDescent="0.25">
      <c r="A6" s="159" t="s">
        <v>25</v>
      </c>
      <c r="B6" s="159"/>
      <c r="C6" s="159"/>
      <c r="D6" s="159"/>
      <c r="E6" s="159"/>
      <c r="F6" s="159"/>
      <c r="G6" s="159"/>
      <c r="H6" s="159"/>
      <c r="I6" s="159"/>
      <c r="J6" s="159"/>
    </row>
    <row r="7" spans="1:10" ht="20.25" customHeight="1" x14ac:dyDescent="0.25">
      <c r="A7" s="159"/>
      <c r="B7" s="159"/>
      <c r="C7" s="159"/>
      <c r="D7" s="159"/>
      <c r="E7" s="159"/>
      <c r="F7" s="159"/>
      <c r="G7" s="159"/>
      <c r="H7" s="159"/>
      <c r="I7" s="159"/>
      <c r="J7" s="159"/>
    </row>
    <row r="8" spans="1:10" ht="18" customHeight="1" x14ac:dyDescent="0.25">
      <c r="A8" s="159"/>
      <c r="B8" s="159"/>
      <c r="C8" s="159"/>
      <c r="D8" s="159"/>
      <c r="E8" s="159"/>
      <c r="F8" s="159"/>
      <c r="G8" s="159"/>
      <c r="H8" s="159"/>
      <c r="I8" s="159"/>
      <c r="J8" s="159"/>
    </row>
    <row r="9" spans="1:10" ht="18" customHeight="1" x14ac:dyDescent="0.25">
      <c r="A9" s="160" t="s">
        <v>679</v>
      </c>
      <c r="B9" s="160"/>
      <c r="C9" s="160"/>
      <c r="D9" s="160"/>
      <c r="E9" s="160"/>
      <c r="F9" s="160"/>
      <c r="G9" s="160"/>
      <c r="H9" s="160"/>
      <c r="I9" s="160"/>
      <c r="J9" s="160"/>
    </row>
    <row r="10" spans="1:10" ht="18" customHeight="1" x14ac:dyDescent="0.25">
      <c r="A10" s="161" t="s">
        <v>692</v>
      </c>
      <c r="B10" s="161"/>
      <c r="C10" s="161"/>
      <c r="D10" s="161"/>
      <c r="E10" s="161"/>
      <c r="F10" s="161"/>
      <c r="G10" s="161"/>
      <c r="H10" s="161"/>
      <c r="I10" s="161"/>
      <c r="J10" s="161"/>
    </row>
    <row r="11" spans="1:10" ht="18" customHeight="1" x14ac:dyDescent="0.25">
      <c r="A11" s="161" t="s">
        <v>680</v>
      </c>
      <c r="B11" s="161"/>
      <c r="C11" s="161"/>
      <c r="D11" s="161"/>
      <c r="E11" s="161"/>
      <c r="F11" s="161"/>
      <c r="G11" s="161"/>
      <c r="H11" s="161"/>
      <c r="I11" s="161"/>
      <c r="J11" s="161"/>
    </row>
    <row r="12" spans="1:10" ht="18" customHeight="1" x14ac:dyDescent="0.25">
      <c r="A12" s="159"/>
      <c r="B12" s="159"/>
      <c r="C12" s="159"/>
      <c r="D12" s="159"/>
      <c r="E12" s="159"/>
      <c r="F12" s="159"/>
      <c r="G12" s="159"/>
      <c r="H12" s="159"/>
      <c r="I12" s="159"/>
      <c r="J12" s="159"/>
    </row>
    <row r="13" spans="1:10" ht="19.5" customHeight="1" x14ac:dyDescent="0.25">
      <c r="A13" s="134" t="s">
        <v>652</v>
      </c>
      <c r="B13" s="134"/>
      <c r="C13" s="134"/>
      <c r="D13" s="134"/>
      <c r="E13" s="134"/>
      <c r="F13" s="134"/>
      <c r="G13" s="134"/>
      <c r="H13" s="134"/>
      <c r="I13" s="134"/>
      <c r="J13" s="134"/>
    </row>
    <row r="14" spans="1:10" ht="18" customHeight="1" x14ac:dyDescent="0.25">
      <c r="A14" s="135" t="s">
        <v>744</v>
      </c>
      <c r="B14" s="136"/>
      <c r="C14" s="136"/>
      <c r="D14" s="137"/>
      <c r="E14" s="141" t="s">
        <v>693</v>
      </c>
      <c r="F14" s="142"/>
      <c r="G14" s="142"/>
      <c r="H14" s="142"/>
      <c r="I14" s="142"/>
      <c r="J14" s="143"/>
    </row>
    <row r="15" spans="1:10" ht="18" customHeight="1" x14ac:dyDescent="0.25">
      <c r="A15" s="138"/>
      <c r="B15" s="139"/>
      <c r="C15" s="139"/>
      <c r="D15" s="140"/>
      <c r="E15" s="144" t="s">
        <v>686</v>
      </c>
      <c r="F15" s="142"/>
      <c r="G15" s="142"/>
      <c r="H15" s="142"/>
      <c r="I15" s="142"/>
      <c r="J15" s="143"/>
    </row>
    <row r="16" spans="1:10" ht="18" customHeight="1" x14ac:dyDescent="0.25">
      <c r="A16" s="145" t="s">
        <v>539</v>
      </c>
      <c r="B16" s="146"/>
      <c r="C16" s="147"/>
      <c r="D16" s="148"/>
      <c r="E16" s="149" t="s">
        <v>695</v>
      </c>
      <c r="F16" s="150"/>
      <c r="G16" s="150"/>
      <c r="H16" s="150"/>
      <c r="I16" s="150"/>
      <c r="J16" s="151"/>
    </row>
    <row r="17" spans="1:17" ht="19.5" customHeight="1" x14ac:dyDescent="0.25">
      <c r="A17" s="153" t="s">
        <v>694</v>
      </c>
      <c r="B17" s="154"/>
      <c r="C17" s="154"/>
      <c r="D17" s="155"/>
      <c r="E17" s="152" t="s">
        <v>696</v>
      </c>
      <c r="F17" s="152"/>
      <c r="G17" s="152"/>
      <c r="H17" s="152"/>
      <c r="I17" s="152"/>
      <c r="J17" s="146"/>
      <c r="P17" s="1" t="b">
        <v>0</v>
      </c>
      <c r="Q17" s="1" t="b">
        <v>0</v>
      </c>
    </row>
    <row r="18" spans="1:17" ht="17.25" customHeight="1" x14ac:dyDescent="0.25">
      <c r="A18" s="156"/>
      <c r="B18" s="157"/>
      <c r="C18" s="157"/>
      <c r="D18" s="158"/>
      <c r="E18" s="149" t="s">
        <v>687</v>
      </c>
      <c r="F18" s="150"/>
      <c r="G18" s="150"/>
      <c r="H18" s="150"/>
      <c r="I18" s="150"/>
      <c r="J18" s="151"/>
    </row>
    <row r="19" spans="1:17" ht="31.5" customHeight="1" x14ac:dyDescent="0.25">
      <c r="A19" s="145" t="s">
        <v>653</v>
      </c>
      <c r="B19" s="146"/>
      <c r="C19" s="147"/>
      <c r="D19" s="148"/>
      <c r="E19" s="149" t="s">
        <v>697</v>
      </c>
      <c r="F19" s="150"/>
      <c r="G19" s="150"/>
      <c r="H19" s="150"/>
      <c r="I19" s="150"/>
      <c r="J19" s="151"/>
    </row>
    <row r="20" spans="1:17" ht="18" customHeight="1" x14ac:dyDescent="0.25">
      <c r="A20" s="145" t="s">
        <v>698</v>
      </c>
      <c r="B20" s="146"/>
      <c r="C20" s="145" t="s">
        <v>700</v>
      </c>
      <c r="D20" s="146"/>
      <c r="E20" s="149" t="s">
        <v>688</v>
      </c>
      <c r="F20" s="150"/>
      <c r="G20" s="150"/>
      <c r="H20" s="150"/>
      <c r="I20" s="150"/>
      <c r="J20" s="151"/>
    </row>
    <row r="21" spans="1:17" ht="18" customHeight="1" x14ac:dyDescent="0.25">
      <c r="A21" s="149" t="s">
        <v>699</v>
      </c>
      <c r="B21" s="151"/>
      <c r="C21" s="149" t="s">
        <v>701</v>
      </c>
      <c r="D21" s="151"/>
      <c r="E21" s="145" t="s">
        <v>654</v>
      </c>
      <c r="F21" s="152"/>
      <c r="G21" s="172"/>
      <c r="H21" s="173"/>
      <c r="I21" s="147"/>
      <c r="J21" s="148"/>
    </row>
    <row r="22" spans="1:17" ht="18" customHeight="1" x14ac:dyDescent="0.25">
      <c r="A22" s="149" t="s">
        <v>703</v>
      </c>
      <c r="B22" s="150"/>
      <c r="C22" s="151"/>
      <c r="D22" s="149" t="s">
        <v>702</v>
      </c>
      <c r="E22" s="150"/>
      <c r="F22" s="150"/>
      <c r="G22" s="109" t="s">
        <v>655</v>
      </c>
      <c r="H22" s="147"/>
      <c r="I22" s="147"/>
      <c r="J22" s="148"/>
    </row>
    <row r="23" spans="1:17" ht="18" customHeight="1" x14ac:dyDescent="0.25">
      <c r="A23" s="164" t="s">
        <v>704</v>
      </c>
      <c r="B23" s="165"/>
      <c r="C23" s="165"/>
      <c r="D23" s="165"/>
      <c r="E23" s="165"/>
      <c r="F23" s="166"/>
      <c r="G23" s="145" t="s">
        <v>706</v>
      </c>
      <c r="H23" s="152"/>
      <c r="I23" s="152"/>
      <c r="J23" s="146"/>
    </row>
    <row r="24" spans="1:17" ht="17.25" customHeight="1" x14ac:dyDescent="0.25">
      <c r="A24" s="164" t="s">
        <v>705</v>
      </c>
      <c r="B24" s="165"/>
      <c r="C24" s="165"/>
      <c r="D24" s="165"/>
      <c r="E24" s="165"/>
      <c r="F24" s="166"/>
      <c r="G24" s="164" t="s">
        <v>708</v>
      </c>
      <c r="H24" s="165"/>
      <c r="I24" s="165"/>
      <c r="J24" s="166"/>
    </row>
    <row r="25" spans="1:17" ht="18" customHeight="1" x14ac:dyDescent="0.25">
      <c r="A25" s="149" t="s">
        <v>711</v>
      </c>
      <c r="B25" s="150"/>
      <c r="C25" s="150"/>
      <c r="D25" s="150"/>
      <c r="E25" s="150"/>
      <c r="F25" s="151"/>
      <c r="G25" s="149" t="s">
        <v>707</v>
      </c>
      <c r="H25" s="150"/>
      <c r="I25" s="150"/>
      <c r="J25" s="151"/>
    </row>
    <row r="26" spans="1:17" ht="16.5" customHeight="1" x14ac:dyDescent="0.25">
      <c r="A26" s="164" t="s">
        <v>710</v>
      </c>
      <c r="B26" s="165"/>
      <c r="C26" s="165"/>
      <c r="D26" s="165"/>
      <c r="E26" s="165"/>
      <c r="F26" s="166"/>
      <c r="G26" s="164" t="s">
        <v>709</v>
      </c>
      <c r="H26" s="165"/>
      <c r="I26" s="165"/>
      <c r="J26" s="166"/>
    </row>
    <row r="27" spans="1:17" ht="18" customHeight="1" x14ac:dyDescent="0.25">
      <c r="A27" s="209"/>
      <c r="B27" s="209"/>
      <c r="C27" s="209"/>
      <c r="D27" s="209"/>
      <c r="E27" s="209"/>
      <c r="F27" s="209"/>
      <c r="G27" s="209"/>
      <c r="H27" s="209"/>
      <c r="I27" s="209"/>
      <c r="J27" s="209"/>
    </row>
    <row r="28" spans="1:17" ht="18" customHeight="1" x14ac:dyDescent="0.25">
      <c r="A28" s="167" t="s">
        <v>656</v>
      </c>
      <c r="B28" s="167"/>
      <c r="C28" s="167"/>
      <c r="D28" s="167"/>
      <c r="E28" s="167"/>
      <c r="F28" s="167"/>
      <c r="G28" s="167"/>
      <c r="H28" s="167"/>
      <c r="I28" s="167"/>
      <c r="J28" s="167"/>
    </row>
    <row r="29" spans="1:17" ht="50.25" customHeight="1" x14ac:dyDescent="0.25">
      <c r="A29" s="110" t="s">
        <v>657</v>
      </c>
      <c r="B29" s="168" t="s">
        <v>0</v>
      </c>
      <c r="C29" s="169"/>
      <c r="D29" s="170"/>
      <c r="E29" s="171" t="s">
        <v>689</v>
      </c>
      <c r="F29" s="170"/>
      <c r="G29" s="111" t="s">
        <v>288</v>
      </c>
      <c r="H29" s="110" t="s">
        <v>585</v>
      </c>
      <c r="I29" s="168" t="s">
        <v>1</v>
      </c>
      <c r="J29" s="170"/>
    </row>
    <row r="30" spans="1:17" ht="18.75" customHeight="1" x14ac:dyDescent="0.25">
      <c r="A30" s="123"/>
      <c r="B30" s="174"/>
      <c r="C30" s="176"/>
      <c r="D30" s="175"/>
      <c r="E30" s="174"/>
      <c r="F30" s="175"/>
      <c r="G30" s="112"/>
      <c r="H30" s="117"/>
      <c r="I30" s="174"/>
      <c r="J30" s="175"/>
    </row>
    <row r="31" spans="1:17" ht="18" customHeight="1" x14ac:dyDescent="0.25">
      <c r="A31" s="123"/>
      <c r="B31" s="174"/>
      <c r="C31" s="176"/>
      <c r="D31" s="175"/>
      <c r="E31" s="174"/>
      <c r="F31" s="175"/>
      <c r="G31" s="112"/>
      <c r="H31" s="117"/>
      <c r="I31" s="174"/>
      <c r="J31" s="175"/>
    </row>
    <row r="32" spans="1:17" ht="33" customHeight="1" x14ac:dyDescent="0.25">
      <c r="A32" s="123"/>
      <c r="B32" s="174"/>
      <c r="C32" s="176"/>
      <c r="D32" s="175"/>
      <c r="E32" s="174"/>
      <c r="F32" s="175"/>
      <c r="G32" s="112"/>
      <c r="H32" s="117"/>
      <c r="I32" s="174"/>
      <c r="J32" s="175"/>
    </row>
    <row r="33" spans="1:10" ht="18" customHeight="1" x14ac:dyDescent="0.25">
      <c r="A33" s="210"/>
      <c r="B33" s="210"/>
      <c r="C33" s="210"/>
      <c r="D33" s="210"/>
      <c r="E33" s="210"/>
      <c r="F33" s="210"/>
      <c r="G33" s="210"/>
      <c r="H33" s="210"/>
      <c r="I33" s="210"/>
      <c r="J33" s="210"/>
    </row>
    <row r="34" spans="1:10" ht="21.75" customHeight="1" x14ac:dyDescent="0.25">
      <c r="A34" s="180" t="s">
        <v>658</v>
      </c>
      <c r="B34" s="180"/>
      <c r="C34" s="180"/>
      <c r="D34" s="180"/>
      <c r="E34" s="180"/>
      <c r="F34" s="180"/>
      <c r="G34" s="180"/>
      <c r="H34" s="180"/>
      <c r="I34" s="180"/>
      <c r="J34" s="180"/>
    </row>
    <row r="35" spans="1:10" ht="42.75" customHeight="1" x14ac:dyDescent="0.25">
      <c r="A35" s="110" t="s">
        <v>690</v>
      </c>
      <c r="B35" s="168" t="s">
        <v>0</v>
      </c>
      <c r="C35" s="169"/>
      <c r="D35" s="170"/>
      <c r="E35" s="168" t="s">
        <v>587</v>
      </c>
      <c r="F35" s="169"/>
      <c r="G35" s="170"/>
      <c r="H35" s="168" t="s">
        <v>663</v>
      </c>
      <c r="I35" s="169"/>
      <c r="J35" s="170"/>
    </row>
    <row r="36" spans="1:10" ht="51" customHeight="1" x14ac:dyDescent="0.25">
      <c r="A36" s="125"/>
      <c r="B36" s="177"/>
      <c r="C36" s="178"/>
      <c r="D36" s="179"/>
      <c r="E36" s="174"/>
      <c r="F36" s="176"/>
      <c r="G36" s="175"/>
      <c r="H36" s="178"/>
      <c r="I36" s="178"/>
      <c r="J36" s="179"/>
    </row>
    <row r="37" spans="1:10" ht="49.5" customHeight="1" x14ac:dyDescent="0.25">
      <c r="A37" s="118"/>
      <c r="B37" s="177"/>
      <c r="C37" s="178"/>
      <c r="D37" s="179"/>
      <c r="E37" s="174"/>
      <c r="F37" s="176"/>
      <c r="G37" s="175"/>
      <c r="H37" s="178"/>
      <c r="I37" s="178"/>
      <c r="J37" s="179"/>
    </row>
    <row r="38" spans="1:10" ht="33.75" customHeight="1" x14ac:dyDescent="0.25">
      <c r="A38" s="124"/>
      <c r="B38" s="177"/>
      <c r="C38" s="178"/>
      <c r="D38" s="179"/>
      <c r="E38" s="174"/>
      <c r="F38" s="176"/>
      <c r="G38" s="175"/>
      <c r="H38" s="177"/>
      <c r="I38" s="178"/>
      <c r="J38" s="179"/>
    </row>
    <row r="39" spans="1:10" ht="18" customHeight="1" x14ac:dyDescent="0.25">
      <c r="A39" s="211"/>
      <c r="B39" s="211"/>
      <c r="C39" s="211"/>
      <c r="D39" s="211"/>
      <c r="E39" s="211"/>
      <c r="F39" s="211"/>
      <c r="G39" s="211"/>
      <c r="H39" s="211"/>
      <c r="I39" s="211"/>
      <c r="J39" s="211"/>
    </row>
    <row r="40" spans="1:10" x14ac:dyDescent="0.25">
      <c r="A40" s="181"/>
      <c r="B40" s="181"/>
      <c r="C40" s="181"/>
      <c r="D40" s="181"/>
      <c r="E40" s="181"/>
      <c r="F40" s="181"/>
      <c r="G40" s="181"/>
      <c r="H40" s="181"/>
      <c r="I40" s="181"/>
      <c r="J40" s="181"/>
    </row>
    <row r="41" spans="1:10" ht="18" customHeight="1" x14ac:dyDescent="0.25">
      <c r="A41" s="167" t="s">
        <v>659</v>
      </c>
      <c r="B41" s="167"/>
      <c r="C41" s="167"/>
      <c r="D41" s="167"/>
      <c r="E41" s="167"/>
      <c r="F41" s="167"/>
      <c r="G41" s="167"/>
      <c r="H41" s="167"/>
      <c r="I41" s="167"/>
      <c r="J41" s="167"/>
    </row>
    <row r="42" spans="1:10" ht="18" customHeight="1" x14ac:dyDescent="0.25">
      <c r="A42" s="171" t="s">
        <v>660</v>
      </c>
      <c r="B42" s="182"/>
      <c r="C42" s="183"/>
      <c r="D42" s="171" t="s">
        <v>664</v>
      </c>
      <c r="E42" s="183"/>
      <c r="F42" s="171" t="s">
        <v>3</v>
      </c>
      <c r="G42" s="182"/>
      <c r="H42" s="183"/>
      <c r="I42" s="168" t="s">
        <v>1</v>
      </c>
      <c r="J42" s="170"/>
    </row>
    <row r="43" spans="1:10" ht="18" customHeight="1" x14ac:dyDescent="0.25">
      <c r="A43" s="184" t="s">
        <v>661</v>
      </c>
      <c r="B43" s="185"/>
      <c r="C43" s="186"/>
      <c r="D43" s="187"/>
      <c r="E43" s="188"/>
      <c r="F43" s="174"/>
      <c r="G43" s="176"/>
      <c r="H43" s="175"/>
      <c r="I43" s="174"/>
      <c r="J43" s="175"/>
    </row>
    <row r="44" spans="1:10" ht="18" customHeight="1" x14ac:dyDescent="0.25">
      <c r="A44" s="184" t="s">
        <v>4</v>
      </c>
      <c r="B44" s="185"/>
      <c r="C44" s="186"/>
      <c r="D44" s="187"/>
      <c r="E44" s="188"/>
      <c r="F44" s="174"/>
      <c r="G44" s="176"/>
      <c r="H44" s="175"/>
      <c r="I44" s="174"/>
      <c r="J44" s="175"/>
    </row>
    <row r="45" spans="1:10" ht="18" customHeight="1" x14ac:dyDescent="0.25">
      <c r="A45" s="211"/>
      <c r="B45" s="211"/>
      <c r="C45" s="211"/>
      <c r="D45" s="211"/>
      <c r="E45" s="211"/>
      <c r="F45" s="211"/>
      <c r="G45" s="211"/>
      <c r="H45" s="211"/>
      <c r="I45" s="211"/>
      <c r="J45" s="211"/>
    </row>
    <row r="46" spans="1:10" ht="18" customHeight="1" x14ac:dyDescent="0.25">
      <c r="A46" s="167" t="s">
        <v>662</v>
      </c>
      <c r="B46" s="167"/>
      <c r="C46" s="167"/>
      <c r="D46" s="167"/>
      <c r="E46" s="167"/>
      <c r="F46" s="167"/>
      <c r="G46" s="167"/>
      <c r="H46" s="167"/>
      <c r="I46" s="167"/>
      <c r="J46" s="167"/>
    </row>
    <row r="47" spans="1:10" ht="18" customHeight="1" x14ac:dyDescent="0.25">
      <c r="A47" s="111" t="s">
        <v>5</v>
      </c>
      <c r="B47" s="168" t="s">
        <v>6</v>
      </c>
      <c r="C47" s="169"/>
      <c r="D47" s="170"/>
      <c r="E47" s="111" t="s">
        <v>7</v>
      </c>
      <c r="F47" s="168" t="s">
        <v>642</v>
      </c>
      <c r="G47" s="170"/>
      <c r="H47" s="168" t="s">
        <v>643</v>
      </c>
      <c r="I47" s="169"/>
      <c r="J47" s="170"/>
    </row>
    <row r="48" spans="1:10" ht="38.25" customHeight="1" x14ac:dyDescent="0.25">
      <c r="A48" s="112" t="s">
        <v>260</v>
      </c>
      <c r="B48" s="174"/>
      <c r="C48" s="176"/>
      <c r="D48" s="175"/>
      <c r="E48" s="126"/>
      <c r="F48" s="174"/>
      <c r="G48" s="175"/>
      <c r="H48" s="174"/>
      <c r="I48" s="176"/>
      <c r="J48" s="175"/>
    </row>
    <row r="49" spans="1:17" ht="36.75" customHeight="1" x14ac:dyDescent="0.25">
      <c r="A49" s="112" t="s">
        <v>261</v>
      </c>
      <c r="B49" s="174"/>
      <c r="C49" s="176"/>
      <c r="D49" s="175"/>
      <c r="E49" s="126"/>
      <c r="F49" s="174"/>
      <c r="G49" s="175"/>
      <c r="H49" s="174"/>
      <c r="I49" s="176"/>
      <c r="J49" s="175"/>
    </row>
    <row r="50" spans="1:17" ht="36" customHeight="1" x14ac:dyDescent="0.25">
      <c r="A50" s="112" t="s">
        <v>267</v>
      </c>
      <c r="B50" s="174"/>
      <c r="C50" s="176"/>
      <c r="D50" s="175"/>
      <c r="E50" s="126"/>
      <c r="F50" s="174"/>
      <c r="G50" s="175"/>
      <c r="H50" s="174"/>
      <c r="I50" s="176"/>
      <c r="J50" s="175"/>
    </row>
    <row r="51" spans="1:17" ht="26.25" customHeight="1" x14ac:dyDescent="0.25">
      <c r="A51" s="112" t="s">
        <v>265</v>
      </c>
      <c r="B51" s="174"/>
      <c r="C51" s="176"/>
      <c r="D51" s="175"/>
      <c r="E51" s="126"/>
      <c r="F51" s="174"/>
      <c r="G51" s="175"/>
      <c r="H51" s="174"/>
      <c r="I51" s="176"/>
      <c r="J51" s="175"/>
    </row>
    <row r="52" spans="1:17" ht="18" customHeight="1" x14ac:dyDescent="0.25">
      <c r="A52" s="181"/>
      <c r="B52" s="181"/>
      <c r="C52" s="181"/>
      <c r="D52" s="181"/>
      <c r="E52" s="181"/>
      <c r="F52" s="181"/>
      <c r="G52" s="181"/>
      <c r="H52" s="181"/>
      <c r="I52" s="181"/>
      <c r="J52" s="181"/>
    </row>
    <row r="53" spans="1:17" ht="18" customHeight="1" x14ac:dyDescent="0.25">
      <c r="A53" s="167" t="s">
        <v>665</v>
      </c>
      <c r="B53" s="167"/>
      <c r="C53" s="167"/>
      <c r="D53" s="167"/>
      <c r="E53" s="167"/>
      <c r="F53" s="167"/>
      <c r="G53" s="167"/>
      <c r="H53" s="167"/>
      <c r="I53" s="167"/>
      <c r="J53" s="167"/>
    </row>
    <row r="54" spans="1:17" ht="33" customHeight="1" x14ac:dyDescent="0.25">
      <c r="A54" s="195" t="s">
        <v>712</v>
      </c>
      <c r="B54" s="196"/>
      <c r="C54" s="153" t="s">
        <v>714</v>
      </c>
      <c r="D54" s="154"/>
      <c r="E54" s="154"/>
      <c r="F54" s="155"/>
      <c r="G54" s="153" t="s">
        <v>716</v>
      </c>
      <c r="H54" s="154"/>
      <c r="I54" s="154"/>
      <c r="J54" s="155"/>
    </row>
    <row r="55" spans="1:17" ht="27" customHeight="1" x14ac:dyDescent="0.25">
      <c r="A55" s="197" t="s">
        <v>713</v>
      </c>
      <c r="B55" s="199"/>
      <c r="C55" s="138" t="s">
        <v>715</v>
      </c>
      <c r="D55" s="189"/>
      <c r="E55" s="189"/>
      <c r="F55" s="190"/>
      <c r="G55" s="156" t="s">
        <v>667</v>
      </c>
      <c r="H55" s="157"/>
      <c r="I55" s="157"/>
      <c r="J55" s="158"/>
    </row>
    <row r="56" spans="1:17" ht="18" customHeight="1" x14ac:dyDescent="0.25">
      <c r="A56" s="191" t="s">
        <v>720</v>
      </c>
      <c r="B56" s="192"/>
      <c r="C56" s="191" t="s">
        <v>718</v>
      </c>
      <c r="D56" s="215"/>
      <c r="E56" s="215"/>
      <c r="F56" s="216"/>
      <c r="G56" s="205" t="s">
        <v>717</v>
      </c>
      <c r="H56" s="215"/>
      <c r="I56" s="215"/>
      <c r="J56" s="216"/>
    </row>
    <row r="57" spans="1:17" ht="27" customHeight="1" x14ac:dyDescent="0.25">
      <c r="A57" s="193"/>
      <c r="B57" s="194"/>
      <c r="C57" s="217"/>
      <c r="D57" s="218"/>
      <c r="E57" s="218"/>
      <c r="F57" s="219"/>
      <c r="G57" s="217"/>
      <c r="H57" s="218"/>
      <c r="I57" s="218"/>
      <c r="J57" s="219"/>
    </row>
    <row r="58" spans="1:17" ht="18" customHeight="1" x14ac:dyDescent="0.25">
      <c r="A58" s="191" t="s">
        <v>719</v>
      </c>
      <c r="B58" s="203"/>
      <c r="C58" s="217"/>
      <c r="D58" s="218"/>
      <c r="E58" s="218"/>
      <c r="F58" s="219"/>
      <c r="G58" s="217"/>
      <c r="H58" s="218"/>
      <c r="I58" s="218"/>
      <c r="J58" s="219"/>
    </row>
    <row r="59" spans="1:17" ht="58.5" customHeight="1" x14ac:dyDescent="0.25">
      <c r="A59" s="193"/>
      <c r="B59" s="204"/>
      <c r="C59" s="220"/>
      <c r="D59" s="221"/>
      <c r="E59" s="221"/>
      <c r="F59" s="222"/>
      <c r="G59" s="220"/>
      <c r="H59" s="221"/>
      <c r="I59" s="221"/>
      <c r="J59" s="222"/>
    </row>
    <row r="60" spans="1:17" ht="36" customHeight="1" x14ac:dyDescent="0.25">
      <c r="A60" s="164" t="s">
        <v>721</v>
      </c>
      <c r="B60" s="165"/>
      <c r="C60" s="165"/>
      <c r="D60" s="166"/>
      <c r="E60" s="164" t="s">
        <v>722</v>
      </c>
      <c r="F60" s="165"/>
      <c r="G60" s="166"/>
      <c r="H60" s="164" t="s">
        <v>723</v>
      </c>
      <c r="I60" s="165"/>
      <c r="J60" s="166"/>
      <c r="O60" s="1" t="str">
        <f>MID(SGRG!A60,FIND(":",SGRG!A60)+1,LEN(SGRG!A60))</f>
        <v xml:space="preserve"> </v>
      </c>
      <c r="P60" s="1" t="str">
        <f>MID(SGRG!E60,FIND(":",SGRG!E60)+1,LEN(SGRG!E60))</f>
        <v xml:space="preserve"> </v>
      </c>
      <c r="Q60" s="1" t="str">
        <f>MID(SGRG!H60,FIND(":",SGRG!H60)+1,LEN(SGRG!H60))</f>
        <v xml:space="preserve"> </v>
      </c>
    </row>
    <row r="61" spans="1:17" ht="18" customHeight="1" x14ac:dyDescent="0.25">
      <c r="A61" s="149" t="s">
        <v>724</v>
      </c>
      <c r="B61" s="150"/>
      <c r="C61" s="150"/>
      <c r="D61" s="150"/>
      <c r="E61" s="150"/>
      <c r="F61" s="150"/>
      <c r="G61" s="150"/>
      <c r="H61" s="150"/>
      <c r="I61" s="150"/>
      <c r="J61" s="151"/>
    </row>
    <row r="62" spans="1:17" ht="35.25" customHeight="1" x14ac:dyDescent="0.25">
      <c r="A62" s="149" t="s">
        <v>725</v>
      </c>
      <c r="B62" s="150"/>
      <c r="C62" s="150"/>
      <c r="D62" s="150"/>
      <c r="E62" s="150"/>
      <c r="F62" s="150"/>
      <c r="G62" s="150"/>
      <c r="H62" s="150"/>
      <c r="I62" s="150"/>
      <c r="J62" s="151"/>
    </row>
    <row r="63" spans="1:17" ht="18" customHeight="1" x14ac:dyDescent="0.25">
      <c r="A63" s="212"/>
      <c r="B63" s="212"/>
      <c r="C63" s="212"/>
      <c r="D63" s="212"/>
      <c r="E63" s="212"/>
      <c r="F63" s="212"/>
      <c r="G63" s="212"/>
      <c r="H63" s="212"/>
      <c r="I63" s="212"/>
      <c r="J63" s="212"/>
    </row>
    <row r="64" spans="1:17" ht="30.75" customHeight="1" x14ac:dyDescent="0.25">
      <c r="A64" s="200" t="s">
        <v>712</v>
      </c>
      <c r="B64" s="202"/>
      <c r="C64" s="149" t="s">
        <v>714</v>
      </c>
      <c r="D64" s="150"/>
      <c r="E64" s="150"/>
      <c r="F64" s="151"/>
      <c r="G64" s="214" t="s">
        <v>728</v>
      </c>
      <c r="H64" s="201"/>
      <c r="I64" s="201"/>
      <c r="J64" s="202"/>
    </row>
    <row r="65" spans="1:17" ht="33.75" customHeight="1" x14ac:dyDescent="0.25">
      <c r="A65" s="156" t="s">
        <v>713</v>
      </c>
      <c r="B65" s="158"/>
      <c r="C65" s="197" t="s">
        <v>727</v>
      </c>
      <c r="D65" s="198"/>
      <c r="E65" s="198"/>
      <c r="F65" s="199"/>
      <c r="G65" s="214" t="s">
        <v>666</v>
      </c>
      <c r="H65" s="201"/>
      <c r="I65" s="201"/>
      <c r="J65" s="202"/>
    </row>
    <row r="66" spans="1:17" ht="18" customHeight="1" x14ac:dyDescent="0.25">
      <c r="A66" s="122" t="s">
        <v>691</v>
      </c>
      <c r="B66" s="119"/>
      <c r="C66" s="205" t="s">
        <v>726</v>
      </c>
      <c r="D66" s="192"/>
      <c r="E66" s="192"/>
      <c r="F66" s="203"/>
      <c r="G66" s="191" t="s">
        <v>729</v>
      </c>
      <c r="H66" s="192"/>
      <c r="I66" s="192"/>
      <c r="J66" s="203"/>
    </row>
    <row r="67" spans="1:17" ht="18" customHeight="1" x14ac:dyDescent="0.25">
      <c r="A67" s="120"/>
      <c r="B67" s="121"/>
      <c r="C67" s="206"/>
      <c r="D67" s="207"/>
      <c r="E67" s="207"/>
      <c r="F67" s="208"/>
      <c r="G67" s="206"/>
      <c r="H67" s="207"/>
      <c r="I67" s="207"/>
      <c r="J67" s="208"/>
    </row>
    <row r="68" spans="1:17" ht="18" customHeight="1" x14ac:dyDescent="0.25">
      <c r="A68" s="191" t="s">
        <v>719</v>
      </c>
      <c r="B68" s="203"/>
      <c r="C68" s="206"/>
      <c r="D68" s="207"/>
      <c r="E68" s="207"/>
      <c r="F68" s="208"/>
      <c r="G68" s="206"/>
      <c r="H68" s="207"/>
      <c r="I68" s="207"/>
      <c r="J68" s="208"/>
    </row>
    <row r="69" spans="1:17" ht="55.5" customHeight="1" x14ac:dyDescent="0.25">
      <c r="A69" s="193"/>
      <c r="B69" s="204"/>
      <c r="C69" s="193"/>
      <c r="D69" s="194"/>
      <c r="E69" s="194"/>
      <c r="F69" s="204"/>
      <c r="G69" s="193"/>
      <c r="H69" s="194"/>
      <c r="I69" s="194"/>
      <c r="J69" s="204"/>
    </row>
    <row r="70" spans="1:17" ht="55.5" customHeight="1" x14ac:dyDescent="0.25">
      <c r="A70" s="164" t="s">
        <v>721</v>
      </c>
      <c r="B70" s="165"/>
      <c r="C70" s="165"/>
      <c r="D70" s="166"/>
      <c r="E70" s="164" t="s">
        <v>722</v>
      </c>
      <c r="F70" s="165"/>
      <c r="G70" s="166"/>
      <c r="H70" s="164" t="s">
        <v>723</v>
      </c>
      <c r="I70" s="165"/>
      <c r="J70" s="166"/>
      <c r="O70" s="1" t="str">
        <f>MID(SGRG!A70,FIND(":",SGRG!A70)+1,LEN(SGRG!A70))</f>
        <v xml:space="preserve"> </v>
      </c>
      <c r="P70" s="1" t="str">
        <f>MID(SGRG!E70,FIND(":",SGRG!E70)+1,LEN(SGRG!E70))</f>
        <v xml:space="preserve"> </v>
      </c>
      <c r="Q70" s="1" t="str">
        <f>MID(SGRG!H70,FIND(":",SGRG!H70)+1,LEN(SGRG!H70))</f>
        <v xml:space="preserve"> </v>
      </c>
    </row>
    <row r="71" spans="1:17" ht="30" customHeight="1" x14ac:dyDescent="0.25">
      <c r="A71" s="149" t="s">
        <v>724</v>
      </c>
      <c r="B71" s="150"/>
      <c r="C71" s="150"/>
      <c r="D71" s="150"/>
      <c r="E71" s="150"/>
      <c r="F71" s="150"/>
      <c r="G71" s="150"/>
      <c r="H71" s="150"/>
      <c r="I71" s="150"/>
      <c r="J71" s="151"/>
    </row>
    <row r="72" spans="1:17" ht="25.5" customHeight="1" x14ac:dyDescent="0.25">
      <c r="A72" s="149" t="s">
        <v>725</v>
      </c>
      <c r="B72" s="142"/>
      <c r="C72" s="142"/>
      <c r="D72" s="142"/>
      <c r="E72" s="142"/>
      <c r="F72" s="142"/>
      <c r="G72" s="142"/>
      <c r="H72" s="142"/>
      <c r="I72" s="142"/>
      <c r="J72" s="143"/>
    </row>
    <row r="73" spans="1:17" ht="18" customHeight="1" x14ac:dyDescent="0.25">
      <c r="A73" s="213"/>
      <c r="B73" s="213"/>
      <c r="C73" s="213"/>
      <c r="D73" s="213"/>
      <c r="E73" s="213"/>
      <c r="F73" s="213"/>
      <c r="G73" s="213"/>
      <c r="H73" s="213"/>
      <c r="I73" s="213"/>
      <c r="J73" s="213"/>
    </row>
    <row r="74" spans="1:17" ht="34.5" customHeight="1" x14ac:dyDescent="0.25">
      <c r="A74" s="153" t="s">
        <v>712</v>
      </c>
      <c r="B74" s="155"/>
      <c r="C74" s="149" t="s">
        <v>714</v>
      </c>
      <c r="D74" s="150"/>
      <c r="E74" s="150"/>
      <c r="F74" s="151"/>
      <c r="G74" s="200" t="s">
        <v>730</v>
      </c>
      <c r="H74" s="201"/>
      <c r="I74" s="201"/>
      <c r="J74" s="202"/>
    </row>
    <row r="75" spans="1:17" ht="30" customHeight="1" x14ac:dyDescent="0.25">
      <c r="A75" s="156" t="s">
        <v>713</v>
      </c>
      <c r="B75" s="158"/>
      <c r="C75" s="197" t="s">
        <v>727</v>
      </c>
      <c r="D75" s="198"/>
      <c r="E75" s="198"/>
      <c r="F75" s="199"/>
      <c r="G75" s="156" t="s">
        <v>667</v>
      </c>
      <c r="H75" s="157"/>
      <c r="I75" s="157"/>
      <c r="J75" s="158"/>
    </row>
    <row r="76" spans="1:17" ht="18" customHeight="1" x14ac:dyDescent="0.25">
      <c r="A76" s="191" t="s">
        <v>731</v>
      </c>
      <c r="B76" s="203"/>
      <c r="C76" s="205" t="s">
        <v>726</v>
      </c>
      <c r="D76" s="192"/>
      <c r="E76" s="192"/>
      <c r="F76" s="203"/>
      <c r="G76" s="191" t="s">
        <v>729</v>
      </c>
      <c r="H76" s="192"/>
      <c r="I76" s="192"/>
      <c r="J76" s="203"/>
    </row>
    <row r="77" spans="1:17" ht="31.5" customHeight="1" x14ac:dyDescent="0.25">
      <c r="A77" s="193"/>
      <c r="B77" s="204"/>
      <c r="C77" s="206"/>
      <c r="D77" s="207"/>
      <c r="E77" s="207"/>
      <c r="F77" s="208"/>
      <c r="G77" s="206"/>
      <c r="H77" s="207"/>
      <c r="I77" s="207"/>
      <c r="J77" s="208"/>
    </row>
    <row r="78" spans="1:17" ht="18" customHeight="1" x14ac:dyDescent="0.25">
      <c r="A78" s="205" t="s">
        <v>732</v>
      </c>
      <c r="B78" s="203"/>
      <c r="C78" s="206"/>
      <c r="D78" s="207"/>
      <c r="E78" s="207"/>
      <c r="F78" s="208"/>
      <c r="G78" s="206"/>
      <c r="H78" s="207"/>
      <c r="I78" s="207"/>
      <c r="J78" s="208"/>
    </row>
    <row r="79" spans="1:17" ht="134.25" customHeight="1" x14ac:dyDescent="0.25">
      <c r="A79" s="193"/>
      <c r="B79" s="204"/>
      <c r="C79" s="193"/>
      <c r="D79" s="194"/>
      <c r="E79" s="194"/>
      <c r="F79" s="204"/>
      <c r="G79" s="193"/>
      <c r="H79" s="194"/>
      <c r="I79" s="194"/>
      <c r="J79" s="204"/>
    </row>
    <row r="80" spans="1:17" ht="36" customHeight="1" x14ac:dyDescent="0.25">
      <c r="A80" s="164" t="s">
        <v>721</v>
      </c>
      <c r="B80" s="165"/>
      <c r="C80" s="165"/>
      <c r="D80" s="166"/>
      <c r="E80" s="164" t="s">
        <v>722</v>
      </c>
      <c r="F80" s="165"/>
      <c r="G80" s="166"/>
      <c r="H80" s="164" t="s">
        <v>723</v>
      </c>
      <c r="I80" s="165"/>
      <c r="J80" s="166"/>
      <c r="O80" s="1" t="str">
        <f>MID(SGRG!A80,FIND(":",SGRG!A80)+1,LEN(SGRG!A80))</f>
        <v xml:space="preserve"> </v>
      </c>
      <c r="P80" s="1" t="str">
        <f>MID(SGRG!E80,FIND(":",SGRG!E80)+1,LEN(SGRG!E80))</f>
        <v xml:space="preserve"> </v>
      </c>
      <c r="Q80" s="1" t="str">
        <f>MID(SGRG!H80,FIND(":",SGRG!H80)+1,LEN(SGRG!H80))</f>
        <v xml:space="preserve"> </v>
      </c>
    </row>
    <row r="81" spans="1:10" ht="18" customHeight="1" x14ac:dyDescent="0.25">
      <c r="A81" s="141" t="s">
        <v>733</v>
      </c>
      <c r="B81" s="150"/>
      <c r="C81" s="150"/>
      <c r="D81" s="150"/>
      <c r="E81" s="150"/>
      <c r="F81" s="150"/>
      <c r="G81" s="150"/>
      <c r="H81" s="150"/>
      <c r="I81" s="150"/>
      <c r="J81" s="151"/>
    </row>
    <row r="82" spans="1:10" ht="21.75" customHeight="1" x14ac:dyDescent="0.25">
      <c r="A82" s="141" t="s">
        <v>734</v>
      </c>
      <c r="B82" s="150"/>
      <c r="C82" s="150"/>
      <c r="D82" s="150"/>
      <c r="E82" s="150"/>
      <c r="F82" s="150"/>
      <c r="G82" s="150"/>
      <c r="H82" s="150"/>
      <c r="I82" s="150"/>
      <c r="J82" s="151"/>
    </row>
    <row r="83" spans="1:10" ht="18" customHeight="1" x14ac:dyDescent="0.25">
      <c r="A83" s="181"/>
      <c r="B83" s="181"/>
      <c r="C83" s="181"/>
      <c r="D83" s="181"/>
      <c r="E83" s="181"/>
      <c r="F83" s="181"/>
      <c r="G83" s="181"/>
      <c r="H83" s="181"/>
      <c r="I83" s="181"/>
      <c r="J83" s="181"/>
    </row>
    <row r="84" spans="1:10" ht="36" customHeight="1" x14ac:dyDescent="0.25">
      <c r="A84" s="229" t="s">
        <v>668</v>
      </c>
      <c r="B84" s="229"/>
      <c r="C84" s="229"/>
      <c r="D84" s="229"/>
      <c r="E84" s="229"/>
      <c r="F84" s="229"/>
      <c r="G84" s="229"/>
      <c r="H84" s="229"/>
      <c r="I84" s="229"/>
      <c r="J84" s="229"/>
    </row>
    <row r="85" spans="1:10" ht="114.75" customHeight="1" x14ac:dyDescent="0.25">
      <c r="A85" s="223"/>
      <c r="B85" s="224"/>
      <c r="C85" s="224"/>
      <c r="D85" s="224"/>
      <c r="E85" s="224"/>
      <c r="F85" s="224"/>
      <c r="G85" s="224"/>
      <c r="H85" s="224"/>
      <c r="I85" s="224"/>
      <c r="J85" s="225"/>
    </row>
    <row r="86" spans="1:10" ht="93" customHeight="1" x14ac:dyDescent="0.25">
      <c r="A86" s="226"/>
      <c r="B86" s="227"/>
      <c r="C86" s="227"/>
      <c r="D86" s="227"/>
      <c r="E86" s="227"/>
      <c r="F86" s="227"/>
      <c r="G86" s="227"/>
      <c r="H86" s="227"/>
      <c r="I86" s="227"/>
      <c r="J86" s="228"/>
    </row>
    <row r="87" spans="1:10" ht="18" customHeight="1" x14ac:dyDescent="0.25">
      <c r="A87" s="181"/>
      <c r="B87" s="181"/>
      <c r="C87" s="181"/>
      <c r="D87" s="181"/>
      <c r="E87" s="181"/>
      <c r="F87" s="181"/>
      <c r="G87" s="181"/>
      <c r="H87" s="181"/>
      <c r="I87" s="181"/>
      <c r="J87" s="181"/>
    </row>
    <row r="88" spans="1:10" ht="18" customHeight="1" x14ac:dyDescent="0.25">
      <c r="A88" s="167" t="s">
        <v>669</v>
      </c>
      <c r="B88" s="167"/>
      <c r="C88" s="167"/>
      <c r="D88" s="167"/>
      <c r="E88" s="167"/>
      <c r="F88" s="167"/>
      <c r="G88" s="167"/>
      <c r="H88" s="167"/>
      <c r="I88" s="167"/>
      <c r="J88" s="167"/>
    </row>
    <row r="89" spans="1:10" ht="18" customHeight="1" x14ac:dyDescent="0.25">
      <c r="A89" s="230"/>
      <c r="B89" s="231"/>
      <c r="C89" s="231"/>
      <c r="D89" s="231"/>
      <c r="E89" s="231"/>
      <c r="F89" s="231"/>
      <c r="G89" s="231"/>
      <c r="H89" s="231"/>
      <c r="I89" s="231"/>
      <c r="J89" s="232"/>
    </row>
    <row r="90" spans="1:10" ht="18" customHeight="1" x14ac:dyDescent="0.25">
      <c r="A90" s="230"/>
      <c r="B90" s="231"/>
      <c r="C90" s="231"/>
      <c r="D90" s="231"/>
      <c r="E90" s="231"/>
      <c r="F90" s="231"/>
      <c r="G90" s="231"/>
      <c r="H90" s="231"/>
      <c r="I90" s="231"/>
      <c r="J90" s="232"/>
    </row>
    <row r="91" spans="1:10" ht="18" customHeight="1" x14ac:dyDescent="0.25">
      <c r="A91" s="233"/>
      <c r="B91" s="234"/>
      <c r="C91" s="234"/>
      <c r="D91" s="234"/>
      <c r="E91" s="234"/>
      <c r="F91" s="234"/>
      <c r="G91" s="234"/>
      <c r="H91" s="234"/>
      <c r="I91" s="234"/>
      <c r="J91" s="235"/>
    </row>
    <row r="92" spans="1:10" ht="18" customHeight="1" x14ac:dyDescent="0.25">
      <c r="A92" s="181"/>
      <c r="B92" s="181"/>
      <c r="C92" s="181"/>
      <c r="D92" s="181"/>
      <c r="E92" s="181"/>
      <c r="F92" s="181"/>
      <c r="G92" s="181"/>
      <c r="H92" s="181"/>
      <c r="I92" s="181"/>
      <c r="J92" s="181"/>
    </row>
    <row r="93" spans="1:10" ht="26.25" customHeight="1" x14ac:dyDescent="0.25">
      <c r="A93" s="167" t="s">
        <v>670</v>
      </c>
      <c r="B93" s="167"/>
      <c r="C93" s="167"/>
      <c r="D93" s="167"/>
      <c r="E93" s="167"/>
      <c r="F93" s="167"/>
      <c r="G93" s="167"/>
      <c r="H93" s="167"/>
      <c r="I93" s="167"/>
      <c r="J93" s="167"/>
    </row>
    <row r="94" spans="1:10" ht="25.5" customHeight="1" x14ac:dyDescent="0.25">
      <c r="A94" s="230"/>
      <c r="B94" s="231"/>
      <c r="C94" s="231"/>
      <c r="D94" s="231"/>
      <c r="E94" s="231"/>
      <c r="F94" s="231"/>
      <c r="G94" s="231"/>
      <c r="H94" s="231"/>
      <c r="I94" s="231"/>
      <c r="J94" s="232"/>
    </row>
    <row r="95" spans="1:10" ht="18" customHeight="1" x14ac:dyDescent="0.25">
      <c r="A95" s="181"/>
      <c r="B95" s="181"/>
      <c r="C95" s="181"/>
      <c r="D95" s="181"/>
      <c r="E95" s="181"/>
      <c r="F95" s="181"/>
      <c r="G95" s="181"/>
      <c r="H95" s="181"/>
      <c r="I95" s="181"/>
      <c r="J95" s="181"/>
    </row>
    <row r="96" spans="1:10" ht="18" customHeight="1" x14ac:dyDescent="0.25">
      <c r="A96" s="167" t="s">
        <v>671</v>
      </c>
      <c r="B96" s="167"/>
      <c r="C96" s="167"/>
      <c r="D96" s="167"/>
      <c r="E96" s="167"/>
      <c r="F96" s="167"/>
      <c r="G96" s="167"/>
      <c r="H96" s="167"/>
      <c r="I96" s="167"/>
      <c r="J96" s="167"/>
    </row>
    <row r="97" spans="1:10" ht="24" customHeight="1" x14ac:dyDescent="0.25">
      <c r="A97" s="168" t="s">
        <v>672</v>
      </c>
      <c r="B97" s="169"/>
      <c r="C97" s="169"/>
      <c r="D97" s="169"/>
      <c r="E97" s="170"/>
      <c r="F97" s="168" t="s">
        <v>673</v>
      </c>
      <c r="G97" s="169"/>
      <c r="H97" s="169"/>
      <c r="I97" s="169"/>
      <c r="J97" s="170"/>
    </row>
    <row r="98" spans="1:10" ht="18" customHeight="1" x14ac:dyDescent="0.25">
      <c r="A98" s="205"/>
      <c r="B98" s="192"/>
      <c r="C98" s="192"/>
      <c r="D98" s="192"/>
      <c r="E98" s="203"/>
      <c r="F98" s="205"/>
      <c r="G98" s="192"/>
      <c r="H98" s="192"/>
      <c r="I98" s="192"/>
      <c r="J98" s="203"/>
    </row>
    <row r="99" spans="1:10" ht="18" customHeight="1" x14ac:dyDescent="0.25">
      <c r="A99" s="206"/>
      <c r="B99" s="207"/>
      <c r="C99" s="207"/>
      <c r="D99" s="207"/>
      <c r="E99" s="208"/>
      <c r="F99" s="206"/>
      <c r="G99" s="207"/>
      <c r="H99" s="207"/>
      <c r="I99" s="207"/>
      <c r="J99" s="208"/>
    </row>
    <row r="100" spans="1:10" ht="18" customHeight="1" x14ac:dyDescent="0.25">
      <c r="A100" s="206"/>
      <c r="B100" s="207"/>
      <c r="C100" s="207"/>
      <c r="D100" s="207"/>
      <c r="E100" s="208"/>
      <c r="F100" s="206"/>
      <c r="G100" s="207"/>
      <c r="H100" s="207"/>
      <c r="I100" s="207"/>
      <c r="J100" s="208"/>
    </row>
    <row r="101" spans="1:10" ht="36" customHeight="1" x14ac:dyDescent="0.25">
      <c r="A101" s="193"/>
      <c r="B101" s="194"/>
      <c r="C101" s="194"/>
      <c r="D101" s="194"/>
      <c r="E101" s="204"/>
      <c r="F101" s="193"/>
      <c r="G101" s="194"/>
      <c r="H101" s="194"/>
      <c r="I101" s="194"/>
      <c r="J101" s="204"/>
    </row>
    <row r="102" spans="1:10" ht="27" customHeight="1" x14ac:dyDescent="0.25">
      <c r="A102" s="181"/>
      <c r="B102" s="181"/>
      <c r="C102" s="181"/>
      <c r="D102" s="181"/>
      <c r="E102" s="181"/>
      <c r="F102" s="181"/>
      <c r="G102" s="181"/>
      <c r="H102" s="181"/>
      <c r="I102" s="181"/>
      <c r="J102" s="181"/>
    </row>
    <row r="103" spans="1:10" ht="18" customHeight="1" x14ac:dyDescent="0.25">
      <c r="A103" s="167" t="s">
        <v>735</v>
      </c>
      <c r="B103" s="167"/>
      <c r="C103" s="167"/>
      <c r="D103" s="167"/>
      <c r="E103" s="167"/>
      <c r="F103" s="167"/>
      <c r="G103" s="167"/>
      <c r="H103" s="167"/>
      <c r="I103" s="167"/>
      <c r="J103" s="167"/>
    </row>
    <row r="104" spans="1:10" ht="51" customHeight="1" x14ac:dyDescent="0.25">
      <c r="A104" s="110" t="s">
        <v>5</v>
      </c>
      <c r="B104" s="171" t="s">
        <v>6</v>
      </c>
      <c r="C104" s="183"/>
      <c r="D104" s="171" t="s">
        <v>8</v>
      </c>
      <c r="E104" s="183"/>
      <c r="F104" s="171" t="s">
        <v>9</v>
      </c>
      <c r="G104" s="183"/>
      <c r="H104" s="110" t="s">
        <v>10</v>
      </c>
      <c r="I104" s="171" t="s">
        <v>674</v>
      </c>
      <c r="J104" s="183"/>
    </row>
    <row r="105" spans="1:10" ht="18" customHeight="1" x14ac:dyDescent="0.25">
      <c r="A105" s="108"/>
      <c r="B105" s="236"/>
      <c r="C105" s="237"/>
      <c r="D105" s="236"/>
      <c r="E105" s="237"/>
      <c r="F105" s="236"/>
      <c r="G105" s="237"/>
      <c r="H105" s="113"/>
      <c r="I105" s="236"/>
      <c r="J105" s="237"/>
    </row>
    <row r="106" spans="1:10" ht="18" customHeight="1" x14ac:dyDescent="0.25">
      <c r="A106" s="108"/>
      <c r="B106" s="236"/>
      <c r="C106" s="237"/>
      <c r="D106" s="236"/>
      <c r="E106" s="237"/>
      <c r="F106" s="236"/>
      <c r="G106" s="237"/>
      <c r="H106" s="113"/>
      <c r="I106" s="236"/>
      <c r="J106" s="237"/>
    </row>
    <row r="107" spans="1:10" ht="18" customHeight="1" x14ac:dyDescent="0.25">
      <c r="A107" s="108"/>
      <c r="B107" s="236"/>
      <c r="C107" s="237"/>
      <c r="D107" s="236"/>
      <c r="E107" s="237"/>
      <c r="F107" s="236"/>
      <c r="G107" s="237"/>
      <c r="H107" s="113"/>
      <c r="I107" s="236"/>
      <c r="J107" s="237"/>
    </row>
    <row r="108" spans="1:10" ht="18" customHeight="1" x14ac:dyDescent="0.25">
      <c r="A108" s="108"/>
      <c r="B108" s="236"/>
      <c r="C108" s="237"/>
      <c r="D108" s="236"/>
      <c r="E108" s="237"/>
      <c r="F108" s="236"/>
      <c r="G108" s="237"/>
      <c r="H108" s="113"/>
      <c r="I108" s="236"/>
      <c r="J108" s="237"/>
    </row>
    <row r="109" spans="1:10" ht="18" customHeight="1" x14ac:dyDescent="0.25">
      <c r="A109" s="181"/>
      <c r="B109" s="181"/>
      <c r="C109" s="181"/>
      <c r="D109" s="181"/>
      <c r="E109" s="181"/>
      <c r="F109" s="181"/>
      <c r="G109" s="181"/>
      <c r="H109" s="181"/>
      <c r="I109" s="181"/>
      <c r="J109" s="181"/>
    </row>
    <row r="110" spans="1:10" ht="18" customHeight="1" x14ac:dyDescent="0.25">
      <c r="A110" s="167" t="s">
        <v>736</v>
      </c>
      <c r="B110" s="167"/>
      <c r="C110" s="167"/>
      <c r="D110" s="167"/>
      <c r="E110" s="167"/>
      <c r="F110" s="167"/>
      <c r="G110" s="167"/>
      <c r="H110" s="167"/>
      <c r="I110" s="167"/>
      <c r="J110" s="167"/>
    </row>
    <row r="111" spans="1:10" ht="51" customHeight="1" x14ac:dyDescent="0.25">
      <c r="A111" s="111" t="s">
        <v>5</v>
      </c>
      <c r="B111" s="171" t="s">
        <v>6</v>
      </c>
      <c r="C111" s="183"/>
      <c r="D111" s="171" t="s">
        <v>8</v>
      </c>
      <c r="E111" s="183"/>
      <c r="F111" s="171" t="s">
        <v>9</v>
      </c>
      <c r="G111" s="183"/>
      <c r="H111" s="110" t="s">
        <v>10</v>
      </c>
      <c r="I111" s="171" t="s">
        <v>675</v>
      </c>
      <c r="J111" s="183"/>
    </row>
    <row r="112" spans="1:10" ht="29.25" customHeight="1" x14ac:dyDescent="0.25">
      <c r="A112" s="126"/>
      <c r="B112" s="174"/>
      <c r="C112" s="175"/>
      <c r="D112" s="174"/>
      <c r="E112" s="175"/>
      <c r="F112" s="174"/>
      <c r="G112" s="175"/>
      <c r="H112" s="127"/>
      <c r="I112" s="174"/>
      <c r="J112" s="175"/>
    </row>
    <row r="113" spans="1:10" ht="39" customHeight="1" x14ac:dyDescent="0.25">
      <c r="A113" s="126"/>
      <c r="B113" s="174"/>
      <c r="C113" s="175"/>
      <c r="D113" s="174"/>
      <c r="E113" s="175"/>
      <c r="F113" s="174"/>
      <c r="G113" s="175"/>
      <c r="H113" s="127"/>
      <c r="I113" s="174"/>
      <c r="J113" s="175"/>
    </row>
    <row r="114" spans="1:10" ht="34.5" customHeight="1" x14ac:dyDescent="0.25">
      <c r="A114" s="126"/>
      <c r="B114" s="174"/>
      <c r="C114" s="175"/>
      <c r="D114" s="174"/>
      <c r="E114" s="175"/>
      <c r="F114" s="174"/>
      <c r="G114" s="175"/>
      <c r="H114" s="127"/>
      <c r="I114" s="174"/>
      <c r="J114" s="175"/>
    </row>
    <row r="115" spans="1:10" ht="18" customHeight="1" x14ac:dyDescent="0.25">
      <c r="A115" s="181"/>
      <c r="B115" s="181"/>
      <c r="C115" s="181"/>
      <c r="D115" s="181"/>
      <c r="E115" s="181"/>
      <c r="F115" s="181"/>
      <c r="G115" s="181"/>
      <c r="H115" s="181"/>
      <c r="I115" s="181"/>
      <c r="J115" s="181"/>
    </row>
    <row r="116" spans="1:10" ht="36" customHeight="1" x14ac:dyDescent="0.25">
      <c r="A116" s="229" t="s">
        <v>737</v>
      </c>
      <c r="B116" s="229"/>
      <c r="C116" s="229"/>
      <c r="D116" s="229"/>
      <c r="E116" s="229"/>
      <c r="F116" s="229"/>
      <c r="G116" s="229"/>
      <c r="H116" s="229"/>
      <c r="I116" s="229"/>
      <c r="J116" s="229"/>
    </row>
    <row r="117" spans="1:10" ht="18" customHeight="1" x14ac:dyDescent="0.25">
      <c r="A117" s="249" t="s">
        <v>676</v>
      </c>
      <c r="B117" s="238"/>
      <c r="C117" s="238"/>
      <c r="D117" s="238"/>
      <c r="E117" s="238"/>
      <c r="F117" s="238" t="s">
        <v>677</v>
      </c>
      <c r="G117" s="238"/>
      <c r="H117" s="238"/>
      <c r="I117" s="238"/>
      <c r="J117" s="239"/>
    </row>
    <row r="118" spans="1:10" ht="18" customHeight="1" x14ac:dyDescent="0.25">
      <c r="A118" s="243" t="s">
        <v>738</v>
      </c>
      <c r="B118" s="244"/>
      <c r="C118" s="244"/>
      <c r="D118" s="244"/>
      <c r="E118" s="244"/>
      <c r="F118" s="244" t="s">
        <v>743</v>
      </c>
      <c r="G118" s="244"/>
      <c r="H118" s="244"/>
      <c r="I118" s="244"/>
      <c r="J118" s="245"/>
    </row>
    <row r="119" spans="1:10" ht="18" customHeight="1" x14ac:dyDescent="0.25">
      <c r="A119" s="243" t="s">
        <v>739</v>
      </c>
      <c r="B119" s="244"/>
      <c r="C119" s="244"/>
      <c r="D119" s="244"/>
      <c r="E119" s="244"/>
      <c r="F119" s="244" t="s">
        <v>739</v>
      </c>
      <c r="G119" s="244"/>
      <c r="H119" s="244"/>
      <c r="I119" s="244"/>
      <c r="J119" s="245"/>
    </row>
    <row r="120" spans="1:10" ht="18" customHeight="1" x14ac:dyDescent="0.25">
      <c r="A120" s="243" t="s">
        <v>740</v>
      </c>
      <c r="B120" s="244"/>
      <c r="C120" s="244"/>
      <c r="D120" s="244"/>
      <c r="E120" s="244"/>
      <c r="F120" s="244" t="s">
        <v>740</v>
      </c>
      <c r="G120" s="244"/>
      <c r="H120" s="244"/>
      <c r="I120" s="244"/>
      <c r="J120" s="245"/>
    </row>
    <row r="121" spans="1:10" ht="18" customHeight="1" x14ac:dyDescent="0.25">
      <c r="A121" s="243" t="s">
        <v>741</v>
      </c>
      <c r="B121" s="244"/>
      <c r="C121" s="244"/>
      <c r="D121" s="244"/>
      <c r="E121" s="244"/>
      <c r="F121" s="244" t="s">
        <v>741</v>
      </c>
      <c r="G121" s="244"/>
      <c r="H121" s="244"/>
      <c r="I121" s="244"/>
      <c r="J121" s="245"/>
    </row>
    <row r="122" spans="1:10" ht="18" customHeight="1" x14ac:dyDescent="0.25">
      <c r="A122" s="246" t="s">
        <v>742</v>
      </c>
      <c r="B122" s="247"/>
      <c r="C122" s="247"/>
      <c r="D122" s="247"/>
      <c r="E122" s="247"/>
      <c r="F122" s="247" t="s">
        <v>742</v>
      </c>
      <c r="G122" s="247"/>
      <c r="H122" s="247"/>
      <c r="I122" s="247"/>
      <c r="J122" s="248"/>
    </row>
    <row r="123" spans="1:10" ht="18" customHeight="1" x14ac:dyDescent="0.25">
      <c r="A123" s="181"/>
      <c r="B123" s="181"/>
      <c r="C123" s="181"/>
      <c r="D123" s="181"/>
      <c r="E123" s="181"/>
      <c r="F123" s="181"/>
      <c r="G123" s="181"/>
      <c r="H123" s="181"/>
      <c r="I123" s="181"/>
      <c r="J123" s="181"/>
    </row>
    <row r="124" spans="1:10" ht="30" customHeight="1" x14ac:dyDescent="0.25">
      <c r="A124" s="242" t="s">
        <v>15</v>
      </c>
      <c r="B124" s="242"/>
      <c r="C124" s="242"/>
      <c r="D124" s="242"/>
      <c r="E124" s="242"/>
      <c r="F124" s="242"/>
      <c r="G124" s="242"/>
      <c r="H124" s="242"/>
      <c r="I124" s="242"/>
      <c r="J124" s="242"/>
    </row>
    <row r="125" spans="1:10" x14ac:dyDescent="0.25">
      <c r="A125" s="162"/>
      <c r="B125" s="162"/>
      <c r="C125" s="162"/>
      <c r="D125" s="162"/>
      <c r="E125" s="162"/>
      <c r="F125" s="162"/>
      <c r="G125" s="162"/>
      <c r="H125" s="162"/>
      <c r="I125" s="162"/>
      <c r="J125" s="162"/>
    </row>
    <row r="126" spans="1:10" x14ac:dyDescent="0.25">
      <c r="A126" s="162"/>
      <c r="B126" s="162"/>
      <c r="C126" s="162"/>
      <c r="D126" s="162"/>
      <c r="E126" s="162"/>
      <c r="F126" s="162" t="s">
        <v>745</v>
      </c>
      <c r="G126" s="162"/>
      <c r="H126" s="162"/>
      <c r="I126" s="162"/>
      <c r="J126" s="162"/>
    </row>
    <row r="127" spans="1:10" x14ac:dyDescent="0.25">
      <c r="A127" s="162"/>
      <c r="B127" s="162"/>
      <c r="C127" s="162"/>
      <c r="D127" s="162"/>
      <c r="E127" s="162"/>
      <c r="F127" s="240" t="s">
        <v>678</v>
      </c>
      <c r="G127" s="240"/>
      <c r="H127" s="240"/>
      <c r="I127" s="240"/>
      <c r="J127" s="240"/>
    </row>
    <row r="128" spans="1:10" x14ac:dyDescent="0.25">
      <c r="G128" s="241"/>
      <c r="H128" s="241"/>
    </row>
    <row r="129" spans="7:8" x14ac:dyDescent="0.25">
      <c r="G129" s="241"/>
      <c r="H129" s="241"/>
    </row>
    <row r="130" spans="7:8" x14ac:dyDescent="0.25">
      <c r="G130" s="241"/>
      <c r="H130" s="241"/>
    </row>
    <row r="134" spans="7:8" x14ac:dyDescent="0.25">
      <c r="G134" s="240"/>
      <c r="H134" s="240"/>
    </row>
  </sheetData>
  <mergeCells count="229">
    <mergeCell ref="G134:H134"/>
    <mergeCell ref="H36:J36"/>
    <mergeCell ref="G128:H130"/>
    <mergeCell ref="A123:J123"/>
    <mergeCell ref="A124:J124"/>
    <mergeCell ref="F126:J126"/>
    <mergeCell ref="F127:J127"/>
    <mergeCell ref="A125:J125"/>
    <mergeCell ref="A126:E126"/>
    <mergeCell ref="A127:E127"/>
    <mergeCell ref="A121:E121"/>
    <mergeCell ref="F121:J121"/>
    <mergeCell ref="A122:E122"/>
    <mergeCell ref="F122:J122"/>
    <mergeCell ref="A118:E118"/>
    <mergeCell ref="F118:J118"/>
    <mergeCell ref="A119:E119"/>
    <mergeCell ref="F119:J119"/>
    <mergeCell ref="A120:E120"/>
    <mergeCell ref="F120:J120"/>
    <mergeCell ref="I114:J114"/>
    <mergeCell ref="A115:J115"/>
    <mergeCell ref="A116:J116"/>
    <mergeCell ref="A117:E117"/>
    <mergeCell ref="F117:J117"/>
    <mergeCell ref="B114:C114"/>
    <mergeCell ref="D114:E114"/>
    <mergeCell ref="F114:G114"/>
    <mergeCell ref="B112:C112"/>
    <mergeCell ref="D112:E112"/>
    <mergeCell ref="F112:G112"/>
    <mergeCell ref="I112:J112"/>
    <mergeCell ref="A109:J109"/>
    <mergeCell ref="A110:J110"/>
    <mergeCell ref="B111:C111"/>
    <mergeCell ref="D111:E111"/>
    <mergeCell ref="F111:G111"/>
    <mergeCell ref="I111:J111"/>
    <mergeCell ref="B113:C113"/>
    <mergeCell ref="D113:E113"/>
    <mergeCell ref="F113:G113"/>
    <mergeCell ref="I113:J113"/>
    <mergeCell ref="B105:C105"/>
    <mergeCell ref="D105:E105"/>
    <mergeCell ref="F105:G105"/>
    <mergeCell ref="I105:J105"/>
    <mergeCell ref="B108:C108"/>
    <mergeCell ref="D108:E108"/>
    <mergeCell ref="F108:G108"/>
    <mergeCell ref="I108:J108"/>
    <mergeCell ref="B106:C106"/>
    <mergeCell ref="D106:E106"/>
    <mergeCell ref="F106:G106"/>
    <mergeCell ref="I106:J106"/>
    <mergeCell ref="B107:C107"/>
    <mergeCell ref="D107:E107"/>
    <mergeCell ref="F107:G107"/>
    <mergeCell ref="I107:J107"/>
    <mergeCell ref="A98:E101"/>
    <mergeCell ref="F98:J101"/>
    <mergeCell ref="A102:J102"/>
    <mergeCell ref="A103:J103"/>
    <mergeCell ref="B104:C104"/>
    <mergeCell ref="F104:G104"/>
    <mergeCell ref="D104:E104"/>
    <mergeCell ref="I104:J104"/>
    <mergeCell ref="A96:J96"/>
    <mergeCell ref="A95:J95"/>
    <mergeCell ref="A97:E97"/>
    <mergeCell ref="F97:J97"/>
    <mergeCell ref="A92:J92"/>
    <mergeCell ref="A93:J93"/>
    <mergeCell ref="A94:J94"/>
    <mergeCell ref="A87:J87"/>
    <mergeCell ref="A88:J88"/>
    <mergeCell ref="A89:J89"/>
    <mergeCell ref="A90:J90"/>
    <mergeCell ref="A91:J91"/>
    <mergeCell ref="A85:J85"/>
    <mergeCell ref="A86:J86"/>
    <mergeCell ref="A84:J84"/>
    <mergeCell ref="A82:J82"/>
    <mergeCell ref="A83:J83"/>
    <mergeCell ref="C76:F79"/>
    <mergeCell ref="G76:J79"/>
    <mergeCell ref="A80:D80"/>
    <mergeCell ref="E80:G80"/>
    <mergeCell ref="H80:J80"/>
    <mergeCell ref="A81:J81"/>
    <mergeCell ref="A76:B77"/>
    <mergeCell ref="A78:B79"/>
    <mergeCell ref="A27:J27"/>
    <mergeCell ref="A33:J33"/>
    <mergeCell ref="A39:J39"/>
    <mergeCell ref="A45:J45"/>
    <mergeCell ref="A63:J63"/>
    <mergeCell ref="A73:J73"/>
    <mergeCell ref="A71:J71"/>
    <mergeCell ref="A72:J72"/>
    <mergeCell ref="A74:B74"/>
    <mergeCell ref="A61:J61"/>
    <mergeCell ref="A62:J62"/>
    <mergeCell ref="A64:B64"/>
    <mergeCell ref="A65:B65"/>
    <mergeCell ref="C64:F64"/>
    <mergeCell ref="C65:F65"/>
    <mergeCell ref="G64:J64"/>
    <mergeCell ref="G65:J65"/>
    <mergeCell ref="A58:B59"/>
    <mergeCell ref="C56:F59"/>
    <mergeCell ref="G56:J59"/>
    <mergeCell ref="A60:D60"/>
    <mergeCell ref="E60:G60"/>
    <mergeCell ref="H60:J60"/>
    <mergeCell ref="A55:B55"/>
    <mergeCell ref="A75:B75"/>
    <mergeCell ref="C74:F74"/>
    <mergeCell ref="C75:F75"/>
    <mergeCell ref="G74:J74"/>
    <mergeCell ref="G75:J75"/>
    <mergeCell ref="A68:B69"/>
    <mergeCell ref="C66:F69"/>
    <mergeCell ref="G66:J69"/>
    <mergeCell ref="A70:D70"/>
    <mergeCell ref="E70:G70"/>
    <mergeCell ref="H70:J70"/>
    <mergeCell ref="C54:F54"/>
    <mergeCell ref="C55:F55"/>
    <mergeCell ref="G54:J54"/>
    <mergeCell ref="G55:J55"/>
    <mergeCell ref="A56:B57"/>
    <mergeCell ref="A52:J52"/>
    <mergeCell ref="A53:J53"/>
    <mergeCell ref="A54:B54"/>
    <mergeCell ref="H48:J48"/>
    <mergeCell ref="H49:J49"/>
    <mergeCell ref="H50:J50"/>
    <mergeCell ref="H51:J51"/>
    <mergeCell ref="F48:G48"/>
    <mergeCell ref="F49:G49"/>
    <mergeCell ref="F50:G50"/>
    <mergeCell ref="F51:G51"/>
    <mergeCell ref="B48:D48"/>
    <mergeCell ref="B49:D49"/>
    <mergeCell ref="B50:D50"/>
    <mergeCell ref="B51:D51"/>
    <mergeCell ref="A46:J46"/>
    <mergeCell ref="B47:D47"/>
    <mergeCell ref="F47:G47"/>
    <mergeCell ref="H47:J47"/>
    <mergeCell ref="D44:E44"/>
    <mergeCell ref="F43:H43"/>
    <mergeCell ref="F44:H44"/>
    <mergeCell ref="I44:J44"/>
    <mergeCell ref="I43:J43"/>
    <mergeCell ref="A40:J40"/>
    <mergeCell ref="A41:J41"/>
    <mergeCell ref="A42:C42"/>
    <mergeCell ref="A44:C44"/>
    <mergeCell ref="A43:C43"/>
    <mergeCell ref="D42:E42"/>
    <mergeCell ref="F42:H42"/>
    <mergeCell ref="I42:J42"/>
    <mergeCell ref="D43:E43"/>
    <mergeCell ref="B38:D38"/>
    <mergeCell ref="E38:G38"/>
    <mergeCell ref="H38:J38"/>
    <mergeCell ref="A34:J34"/>
    <mergeCell ref="B35:D35"/>
    <mergeCell ref="E35:G35"/>
    <mergeCell ref="H35:J35"/>
    <mergeCell ref="B37:D37"/>
    <mergeCell ref="E37:G37"/>
    <mergeCell ref="H37:J37"/>
    <mergeCell ref="B36:D36"/>
    <mergeCell ref="E36:G36"/>
    <mergeCell ref="E30:F30"/>
    <mergeCell ref="E31:F31"/>
    <mergeCell ref="E32:F32"/>
    <mergeCell ref="B30:D30"/>
    <mergeCell ref="B31:D31"/>
    <mergeCell ref="B32:D32"/>
    <mergeCell ref="I30:J30"/>
    <mergeCell ref="I31:J31"/>
    <mergeCell ref="I32:J32"/>
    <mergeCell ref="A1:J1"/>
    <mergeCell ref="A2:H5"/>
    <mergeCell ref="A6:J7"/>
    <mergeCell ref="A26:F26"/>
    <mergeCell ref="G26:J26"/>
    <mergeCell ref="A28:J28"/>
    <mergeCell ref="B29:D29"/>
    <mergeCell ref="E29:F29"/>
    <mergeCell ref="I29:J29"/>
    <mergeCell ref="H22:J22"/>
    <mergeCell ref="A23:F23"/>
    <mergeCell ref="G23:J23"/>
    <mergeCell ref="A24:F24"/>
    <mergeCell ref="G24:J24"/>
    <mergeCell ref="A25:F25"/>
    <mergeCell ref="G25:J25"/>
    <mergeCell ref="A21:B21"/>
    <mergeCell ref="C21:D21"/>
    <mergeCell ref="E21:G21"/>
    <mergeCell ref="H21:J21"/>
    <mergeCell ref="A22:C22"/>
    <mergeCell ref="D22:F22"/>
    <mergeCell ref="E18:J18"/>
    <mergeCell ref="E19:J19"/>
    <mergeCell ref="I2:J5"/>
    <mergeCell ref="A13:J13"/>
    <mergeCell ref="A14:D15"/>
    <mergeCell ref="E14:J14"/>
    <mergeCell ref="E15:J15"/>
    <mergeCell ref="A19:B19"/>
    <mergeCell ref="C19:D19"/>
    <mergeCell ref="A20:B20"/>
    <mergeCell ref="C20:D20"/>
    <mergeCell ref="E20:J20"/>
    <mergeCell ref="A16:B16"/>
    <mergeCell ref="C16:D16"/>
    <mergeCell ref="E16:J16"/>
    <mergeCell ref="E17:J17"/>
    <mergeCell ref="A17:D18"/>
    <mergeCell ref="A8:J8"/>
    <mergeCell ref="A9:J9"/>
    <mergeCell ref="A11:J11"/>
    <mergeCell ref="A10:J10"/>
    <mergeCell ref="A12:J12"/>
  </mergeCells>
  <dataValidations count="7">
    <dataValidation type="list" allowBlank="1" showInputMessage="1" showErrorMessage="1" sqref="A48:A51" xr:uid="{00000000-0002-0000-0000-000000000000}">
      <formula1>quanhegd</formula1>
    </dataValidation>
    <dataValidation type="list" allowBlank="1" showInputMessage="1" showErrorMessage="1" sqref="D43:E44" xr:uid="{00000000-0002-0000-0000-000001000000}">
      <formula1>chungchianhvan</formula1>
    </dataValidation>
    <dataValidation type="list" allowBlank="1" showInputMessage="1" showErrorMessage="1" sqref="G30:G32" xr:uid="{00000000-0002-0000-0000-000002000000}">
      <formula1>trinhdo</formula1>
    </dataValidation>
    <dataValidation type="list" allowBlank="1" showInputMessage="1" showErrorMessage="1" sqref="C16:D16" xr:uid="{00000000-0002-0000-0000-000003000000}">
      <formula1>gioitinh</formula1>
    </dataValidation>
    <dataValidation type="list" allowBlank="1" showInputMessage="1" showErrorMessage="1" sqref="C19:D19 H22:J22" xr:uid="{00000000-0002-0000-0000-000004000000}">
      <formula1>TenTinh</formula1>
    </dataValidation>
    <dataValidation type="list" allowBlank="1" showInputMessage="1" showErrorMessage="1" sqref="H21:J21" xr:uid="{00000000-0002-0000-0000-000005000000}">
      <formula1>honnhan</formula1>
    </dataValidation>
    <dataValidation type="list" allowBlank="1" showInputMessage="1" showErrorMessage="1" sqref="H30:H32" xr:uid="{00000000-0002-0000-0000-000006000000}">
      <formula1>LoaiHinhDaoTaoMoi</formula1>
    </dataValidation>
  </dataValidations>
  <printOptions horizontalCentered="1"/>
  <pageMargins left="3.937007874015748E-2" right="3.937007874015748E-2" top="0.35433070866141736" bottom="0.35433070866141736"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7</xdr:col>
                    <xdr:colOff>480060</xdr:colOff>
                    <xdr:row>16</xdr:row>
                    <xdr:rowOff>38100</xdr:rowOff>
                  </from>
                  <to>
                    <xdr:col>7</xdr:col>
                    <xdr:colOff>861060</xdr:colOff>
                    <xdr:row>17</xdr:row>
                    <xdr:rowOff>7620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8</xdr:col>
                    <xdr:colOff>190500</xdr:colOff>
                    <xdr:row>16</xdr:row>
                    <xdr:rowOff>38100</xdr:rowOff>
                  </from>
                  <to>
                    <xdr:col>9</xdr:col>
                    <xdr:colOff>160020</xdr:colOff>
                    <xdr:row>17</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O170"/>
  <sheetViews>
    <sheetView topLeftCell="A22" workbookViewId="0">
      <selection activeCell="I47" sqref="I47"/>
    </sheetView>
  </sheetViews>
  <sheetFormatPr defaultColWidth="9.09765625" defaultRowHeight="13.2" x14ac:dyDescent="0.25"/>
  <cols>
    <col min="1" max="1" width="21.59765625" style="4" customWidth="1"/>
    <col min="2" max="2" width="19.8984375" style="4" customWidth="1"/>
    <col min="3" max="3" width="16.8984375" style="4" customWidth="1"/>
    <col min="4" max="4" width="17" style="4" customWidth="1"/>
    <col min="5" max="5" width="18.8984375" style="4" customWidth="1"/>
    <col min="6" max="6" width="20.59765625" style="4" customWidth="1"/>
    <col min="7" max="7" width="9.09765625" style="4" customWidth="1"/>
    <col min="8" max="8" width="8" style="4" customWidth="1"/>
    <col min="9" max="9" width="12.8984375" style="4" customWidth="1"/>
    <col min="10" max="10" width="9.09765625" style="4"/>
    <col min="11" max="11" width="9.09765625" style="4" hidden="1" customWidth="1"/>
    <col min="12" max="14" width="9.09765625" style="4"/>
    <col min="15" max="18" width="9.09765625" style="4" hidden="1" customWidth="1"/>
    <col min="19" max="19" width="0" style="4" hidden="1" customWidth="1"/>
    <col min="20" max="22" width="9.09765625" style="4"/>
    <col min="23" max="23" width="21.09765625" style="4" customWidth="1"/>
    <col min="24" max="16384" width="9.09765625" style="4"/>
  </cols>
  <sheetData>
    <row r="1" spans="1:16" ht="17.399999999999999" x14ac:dyDescent="0.3">
      <c r="C1" s="104" t="s">
        <v>25</v>
      </c>
      <c r="D1" s="15"/>
    </row>
    <row r="2" spans="1:16" ht="13.2" customHeight="1" x14ac:dyDescent="0.25">
      <c r="C2" s="15"/>
      <c r="D2" s="15"/>
    </row>
    <row r="3" spans="1:16" ht="13.95" customHeight="1" x14ac:dyDescent="0.25">
      <c r="C3" s="15"/>
      <c r="D3" s="15"/>
    </row>
    <row r="4" spans="1:16" ht="13.2" customHeight="1" x14ac:dyDescent="0.25">
      <c r="C4" s="15"/>
      <c r="D4" s="15"/>
    </row>
    <row r="5" spans="1:16" ht="13.5" customHeight="1" x14ac:dyDescent="0.25">
      <c r="C5" s="15"/>
      <c r="D5" s="15"/>
    </row>
    <row r="6" spans="1:16" ht="22.5" customHeight="1" x14ac:dyDescent="0.25">
      <c r="A6" s="321" t="s">
        <v>258</v>
      </c>
      <c r="B6" s="321"/>
      <c r="C6" s="321"/>
      <c r="D6" s="321"/>
      <c r="E6" s="321"/>
      <c r="F6" s="321"/>
      <c r="G6" s="321"/>
      <c r="H6" s="321"/>
    </row>
    <row r="7" spans="1:16" ht="17.25" customHeight="1" x14ac:dyDescent="0.25">
      <c r="A7" s="303" t="str">
        <f>SGRG!A14</f>
        <v>Họ &amp; Tên:</v>
      </c>
      <c r="B7" s="303"/>
      <c r="C7" s="303"/>
      <c r="D7" s="303" t="str">
        <f>SGRG!E14</f>
        <v xml:space="preserve">Chức danh dự tuyển (1): </v>
      </c>
      <c r="E7" s="303"/>
      <c r="F7" s="303"/>
      <c r="G7" s="303"/>
      <c r="H7" s="303"/>
    </row>
    <row r="8" spans="1:16" ht="16.95" customHeight="1" x14ac:dyDescent="0.25">
      <c r="A8" s="303"/>
      <c r="B8" s="303"/>
      <c r="C8" s="303"/>
      <c r="D8" s="304" t="str">
        <f>SGRG!E15</f>
        <v xml:space="preserve">Chức danh dự tuyển 2 (nếu có): </v>
      </c>
      <c r="E8" s="305"/>
      <c r="F8" s="305"/>
      <c r="G8" s="305"/>
      <c r="H8" s="306"/>
    </row>
    <row r="9" spans="1:16" ht="18" customHeight="1" x14ac:dyDescent="0.25">
      <c r="A9" s="3" t="s">
        <v>539</v>
      </c>
      <c r="B9" s="114" t="str">
        <f>SUBSTITUTE(SGRG!C16, "0", "")</f>
        <v/>
      </c>
      <c r="C9" s="19"/>
      <c r="D9" s="314" t="str">
        <f>SGRG!E16</f>
        <v xml:space="preserve">Nơi làm việc mong muốn: </v>
      </c>
      <c r="E9" s="314"/>
      <c r="F9" s="314"/>
      <c r="G9" s="314"/>
      <c r="H9" s="314"/>
      <c r="I9" s="88"/>
    </row>
    <row r="10" spans="1:16" ht="17.25" customHeight="1" x14ac:dyDescent="0.25">
      <c r="A10" s="302" t="str">
        <f>SGRG!A17</f>
        <v xml:space="preserve">Ngày sinh: </v>
      </c>
      <c r="B10" s="302"/>
      <c r="C10" s="302"/>
      <c r="D10" s="302" t="s">
        <v>681</v>
      </c>
      <c r="E10" s="302"/>
      <c r="F10" s="302"/>
      <c r="G10" s="302"/>
      <c r="H10" s="302"/>
      <c r="O10" s="4" t="b">
        <f>SGRG!P17</f>
        <v>0</v>
      </c>
      <c r="P10" s="4" t="b">
        <f>SGRG!Q17</f>
        <v>0</v>
      </c>
    </row>
    <row r="11" spans="1:16" ht="17.25" customHeight="1" x14ac:dyDescent="0.25">
      <c r="A11" s="302"/>
      <c r="B11" s="302"/>
      <c r="C11" s="302"/>
      <c r="D11" s="302" t="str">
        <f>SGRG!E18</f>
        <v xml:space="preserve">Vị trí đã ứng tuyển (nếu có):  </v>
      </c>
      <c r="E11" s="302"/>
      <c r="F11" s="302"/>
      <c r="G11" s="302"/>
      <c r="H11" s="302"/>
    </row>
    <row r="12" spans="1:16" ht="15.75" customHeight="1" x14ac:dyDescent="0.25">
      <c r="A12" s="8" t="s">
        <v>23</v>
      </c>
      <c r="B12" s="16"/>
      <c r="C12" s="9"/>
      <c r="D12" s="302"/>
      <c r="E12" s="302"/>
      <c r="F12" s="302"/>
      <c r="G12" s="302"/>
      <c r="H12" s="302"/>
    </row>
    <row r="13" spans="1:16" ht="18.75" customHeight="1" x14ac:dyDescent="0.25">
      <c r="A13" s="7" t="s">
        <v>24</v>
      </c>
      <c r="B13" s="114" t="str">
        <f>SUBSTITUTE(SGRG!C19, "0", "")</f>
        <v/>
      </c>
      <c r="C13" s="62"/>
      <c r="D13" s="314" t="str">
        <f>SGRG!E19</f>
        <v xml:space="preserve">Mức lương đề nghị: </v>
      </c>
      <c r="E13" s="314"/>
      <c r="F13" s="314"/>
      <c r="G13" s="314"/>
      <c r="H13" s="314"/>
    </row>
    <row r="14" spans="1:16" ht="18" customHeight="1" x14ac:dyDescent="0.25">
      <c r="A14" s="3" t="str">
        <f>SGRG!A20</f>
        <v xml:space="preserve">Dân tộc: </v>
      </c>
      <c r="B14" s="314" t="str">
        <f>SGRG!C20</f>
        <v xml:space="preserve">Tôn giáo: </v>
      </c>
      <c r="C14" s="314"/>
      <c r="D14" s="314" t="str">
        <f>SGRG!E20</f>
        <v xml:space="preserve">Ngày có thể nhận việc sớm nhất: </v>
      </c>
      <c r="E14" s="314"/>
      <c r="F14" s="314"/>
      <c r="G14" s="314"/>
      <c r="H14" s="314"/>
    </row>
    <row r="15" spans="1:16" ht="17.25" customHeight="1" x14ac:dyDescent="0.25">
      <c r="A15" s="3" t="str">
        <f>SGRG!A21</f>
        <v xml:space="preserve">Chiều cao: </v>
      </c>
      <c r="B15" s="314" t="str">
        <f>SGRG!C21</f>
        <v xml:space="preserve">Cân nặng: </v>
      </c>
      <c r="C15" s="314"/>
      <c r="D15" s="3" t="s">
        <v>540</v>
      </c>
      <c r="E15" t="str">
        <f>SUBSTITUTE(SGRG!H21, "0", "")</f>
        <v/>
      </c>
      <c r="F15" s="307"/>
      <c r="G15" s="324"/>
      <c r="H15" s="308"/>
    </row>
    <row r="16" spans="1:16" ht="20.25" customHeight="1" x14ac:dyDescent="0.25">
      <c r="A16" s="271" t="str">
        <f>SGRG!A22</f>
        <v>Số CCCD:</v>
      </c>
      <c r="B16" s="309"/>
      <c r="C16" s="310"/>
      <c r="D16" s="302" t="str">
        <f>SGRG!G23</f>
        <v xml:space="preserve">Điện thoại: </v>
      </c>
      <c r="E16" s="302"/>
      <c r="F16" s="302"/>
      <c r="G16" s="302"/>
      <c r="H16" s="302"/>
    </row>
    <row r="17" spans="1:11" ht="17.25" customHeight="1" x14ac:dyDescent="0.25">
      <c r="A17" s="7" t="str">
        <f>SGRG!D22</f>
        <v xml:space="preserve">Ngày cấp: </v>
      </c>
      <c r="B17" s="66" t="s">
        <v>26</v>
      </c>
      <c r="C17" t="str">
        <f>SUBSTITUTE(SGRG!H22, "0", "")</f>
        <v/>
      </c>
      <c r="D17" s="302"/>
      <c r="E17" s="302"/>
      <c r="F17" s="302"/>
      <c r="G17" s="302"/>
      <c r="H17" s="302"/>
    </row>
    <row r="18" spans="1:11" ht="28.5" customHeight="1" x14ac:dyDescent="0.25">
      <c r="A18" s="315" t="str">
        <f>SGRG!A23</f>
        <v xml:space="preserve">Địa chỉ thường trú: </v>
      </c>
      <c r="B18" s="316"/>
      <c r="C18" s="317"/>
      <c r="D18" s="332" t="str">
        <f>SGRG!G24</f>
        <v xml:space="preserve">ĐT liên hệ nhanh nhất: </v>
      </c>
      <c r="E18" s="332"/>
      <c r="F18" s="332"/>
      <c r="G18" s="332"/>
      <c r="H18" s="332"/>
      <c r="I18" s="105"/>
    </row>
    <row r="19" spans="1:11" ht="24.75" customHeight="1" x14ac:dyDescent="0.25">
      <c r="A19" s="315" t="str">
        <f>SGRG!A24</f>
        <v xml:space="preserve">Nơi ở hiện tại: </v>
      </c>
      <c r="B19" s="316"/>
      <c r="C19" s="317"/>
      <c r="D19" s="332" t="str">
        <f>SGRG!G25</f>
        <v xml:space="preserve">Điện thoại di động: </v>
      </c>
      <c r="E19" s="332"/>
      <c r="F19" s="332"/>
      <c r="G19" s="332"/>
      <c r="H19" s="332"/>
    </row>
    <row r="20" spans="1:11" ht="20.25" customHeight="1" x14ac:dyDescent="0.25">
      <c r="A20" s="271" t="str">
        <f>SGRG!A25</f>
        <v xml:space="preserve">Email (cần có): </v>
      </c>
      <c r="B20" s="272"/>
      <c r="C20" s="310"/>
      <c r="D20" s="302" t="str">
        <f>SGRG!G26</f>
        <v xml:space="preserve">ĐT liên hệ: </v>
      </c>
      <c r="E20" s="302"/>
      <c r="F20" s="302"/>
      <c r="G20" s="302"/>
      <c r="H20" s="302"/>
    </row>
    <row r="21" spans="1:11" ht="12" customHeight="1" x14ac:dyDescent="0.25">
      <c r="A21" s="326" t="str">
        <f>SGRG!A26</f>
        <v xml:space="preserve">Họ tên và mối quan hệ người liên lạc khẩn khi cần: </v>
      </c>
      <c r="B21" s="327"/>
      <c r="C21" s="328"/>
      <c r="D21" s="302"/>
      <c r="E21" s="302"/>
      <c r="F21" s="302"/>
      <c r="G21" s="302"/>
      <c r="H21" s="302"/>
    </row>
    <row r="22" spans="1:11" ht="15" customHeight="1" x14ac:dyDescent="0.25">
      <c r="A22" s="329"/>
      <c r="B22" s="330"/>
      <c r="C22" s="331"/>
      <c r="D22" s="302"/>
      <c r="E22" s="302"/>
      <c r="F22" s="302"/>
      <c r="G22" s="302"/>
      <c r="H22" s="302"/>
    </row>
    <row r="23" spans="1:11" x14ac:dyDescent="0.25">
      <c r="A23" s="88"/>
      <c r="B23" s="88"/>
      <c r="C23" s="88"/>
      <c r="D23" s="11"/>
      <c r="E23" s="11"/>
      <c r="F23" s="11"/>
      <c r="G23" s="11"/>
      <c r="H23" s="11"/>
    </row>
    <row r="24" spans="1:11" x14ac:dyDescent="0.25">
      <c r="A24" s="88"/>
      <c r="B24" s="88"/>
      <c r="C24" s="88"/>
      <c r="D24" s="11"/>
      <c r="E24" s="11"/>
      <c r="F24" s="11"/>
      <c r="G24" s="11"/>
      <c r="H24" s="11"/>
    </row>
    <row r="25" spans="1:11" ht="26.25" customHeight="1" x14ac:dyDescent="0.25">
      <c r="A25" s="244" t="s">
        <v>638</v>
      </c>
      <c r="B25" s="244"/>
      <c r="C25" s="244"/>
      <c r="D25" s="244"/>
      <c r="E25" s="244"/>
      <c r="F25" s="244"/>
      <c r="G25" s="244"/>
    </row>
    <row r="26" spans="1:11" ht="47.25" customHeight="1" x14ac:dyDescent="0.25">
      <c r="A26" s="68" t="s">
        <v>16</v>
      </c>
      <c r="B26" s="59" t="s">
        <v>0</v>
      </c>
      <c r="C26" s="67" t="s">
        <v>585</v>
      </c>
      <c r="D26" s="68" t="s">
        <v>256</v>
      </c>
      <c r="E26" s="68" t="s">
        <v>640</v>
      </c>
      <c r="F26" s="67" t="s">
        <v>288</v>
      </c>
      <c r="G26" s="67" t="s">
        <v>1</v>
      </c>
      <c r="H26" s="68" t="s">
        <v>232</v>
      </c>
      <c r="I26" s="68" t="s">
        <v>542</v>
      </c>
      <c r="J26" s="17" t="s">
        <v>527</v>
      </c>
    </row>
    <row r="27" spans="1:11" ht="16.5" customHeight="1" x14ac:dyDescent="0.35">
      <c r="A27" s="3" t="str">
        <f>SUBSTITUTE(SGRG!A30, "", "")</f>
        <v/>
      </c>
      <c r="B27" s="7" t="str">
        <f>SUBSTITUTE(SGRG!B30, "", "")</f>
        <v/>
      </c>
      <c r="C27" s="115" t="str">
        <f>SUBSTITUTE(SGRG!H30,"","")</f>
        <v/>
      </c>
      <c r="D27" s="10"/>
      <c r="E27" s="3" t="str">
        <f>SUBSTITUTE(SGRG!E30, "0", "")</f>
        <v/>
      </c>
      <c r="F27" s="114" t="str">
        <f>SUBSTITUTE(SGRG!G30, "", "")</f>
        <v/>
      </c>
      <c r="G27" s="3" t="str">
        <f>SUBSTITUTE(SGRG!I30, "", "")</f>
        <v/>
      </c>
      <c r="H27" s="89"/>
      <c r="I27" s="3"/>
      <c r="J27" s="10"/>
      <c r="K27" s="4" t="b">
        <v>0</v>
      </c>
    </row>
    <row r="28" spans="1:11" ht="17.25" customHeight="1" x14ac:dyDescent="0.35">
      <c r="A28" s="3" t="str">
        <f>SUBSTITUTE(SGRG!A31, "", "")</f>
        <v/>
      </c>
      <c r="B28" s="7" t="str">
        <f>SUBSTITUTE(SGRG!B31, "", "")</f>
        <v/>
      </c>
      <c r="C28" s="115" t="str">
        <f>SUBSTITUTE(SGRG!H31,"","")</f>
        <v/>
      </c>
      <c r="D28" s="10"/>
      <c r="E28" s="3" t="str">
        <f>SUBSTITUTE(SGRG!E31, "0", "")</f>
        <v/>
      </c>
      <c r="F28" s="114" t="str">
        <f>SUBSTITUTE(SGRG!G31, "", "")</f>
        <v/>
      </c>
      <c r="G28" s="3" t="str">
        <f>SUBSTITUTE(SGRG!I31, "", "")</f>
        <v/>
      </c>
      <c r="H28" s="89"/>
      <c r="I28" s="3"/>
      <c r="J28" s="10"/>
      <c r="K28" s="4" t="b">
        <v>0</v>
      </c>
    </row>
    <row r="29" spans="1:11" ht="16.5" customHeight="1" x14ac:dyDescent="0.35">
      <c r="A29" s="3" t="str">
        <f>SUBSTITUTE(SGRG!A32, "", "")</f>
        <v/>
      </c>
      <c r="B29" s="7" t="str">
        <f>SUBSTITUTE(SGRG!B32, "", "")</f>
        <v/>
      </c>
      <c r="C29" s="115" t="str">
        <f>SUBSTITUTE(SGRG!H32,"","")</f>
        <v/>
      </c>
      <c r="D29" s="10"/>
      <c r="E29" s="3" t="str">
        <f>SUBSTITUTE(SGRG!E32, "0", "")</f>
        <v/>
      </c>
      <c r="F29" s="114" t="str">
        <f>SUBSTITUTE(SGRG!G32, "", "")</f>
        <v/>
      </c>
      <c r="G29" s="3" t="str">
        <f>SUBSTITUTE(SGRG!I32, "", "")</f>
        <v/>
      </c>
      <c r="H29" s="89"/>
      <c r="I29" s="3"/>
      <c r="J29" s="10"/>
      <c r="K29" s="4" t="b">
        <v>0</v>
      </c>
    </row>
    <row r="30" spans="1:11" ht="16.5" customHeight="1" x14ac:dyDescent="0.35">
      <c r="A30" s="3" t="e">
        <f>SUBSTITUTE(SGRG!#REF!, "", "")</f>
        <v>#REF!</v>
      </c>
      <c r="B30" s="7" t="e">
        <f>SUBSTITUTE(SGRG!#REF!, "", "")</f>
        <v>#REF!</v>
      </c>
      <c r="C30" s="115" t="e">
        <f>SUBSTITUTE(SGRG!#REF!,"","")</f>
        <v>#REF!</v>
      </c>
      <c r="D30" s="10"/>
      <c r="E30" s="3" t="e">
        <f>SUBSTITUTE(SGRG!#REF!, "0", "")</f>
        <v>#REF!</v>
      </c>
      <c r="F30" s="114" t="e">
        <f>SUBSTITUTE(SGRG!#REF!, "", "")</f>
        <v>#REF!</v>
      </c>
      <c r="G30" s="3" t="e">
        <f>SUBSTITUTE(SGRG!#REF!, "", "")</f>
        <v>#REF!</v>
      </c>
      <c r="H30" s="89"/>
      <c r="I30" s="3"/>
      <c r="J30" s="10"/>
      <c r="K30" s="4" t="b">
        <v>0</v>
      </c>
    </row>
    <row r="31" spans="1:11" ht="16.5" customHeight="1" x14ac:dyDescent="0.35">
      <c r="A31" s="3" t="e">
        <f>SUBSTITUTE(SGRG!#REF!, "", "")</f>
        <v>#REF!</v>
      </c>
      <c r="B31" s="7" t="e">
        <f>SUBSTITUTE(SGRG!#REF!, "", "")</f>
        <v>#REF!</v>
      </c>
      <c r="C31" s="115" t="e">
        <f>SUBSTITUTE(SGRG!#REF!,"","")</f>
        <v>#REF!</v>
      </c>
      <c r="D31" s="10"/>
      <c r="E31" s="3" t="e">
        <f>SUBSTITUTE(SGRG!#REF!, "0", "")</f>
        <v>#REF!</v>
      </c>
      <c r="F31" s="114" t="e">
        <f>SUBSTITUTE(SGRG!#REF!, "", "")</f>
        <v>#REF!</v>
      </c>
      <c r="G31" s="3" t="e">
        <f>SUBSTITUTE(SGRG!#REF!, "", "")</f>
        <v>#REF!</v>
      </c>
      <c r="H31" s="89"/>
      <c r="I31" s="3"/>
      <c r="J31" s="10"/>
      <c r="K31" s="4" t="b">
        <v>0</v>
      </c>
    </row>
    <row r="32" spans="1:11" ht="17.25" customHeight="1" x14ac:dyDescent="0.35">
      <c r="A32" s="3"/>
      <c r="B32" s="7"/>
      <c r="C32" s="114"/>
      <c r="D32" s="10"/>
      <c r="E32" s="66"/>
      <c r="F32" s="114"/>
      <c r="G32" s="3"/>
      <c r="H32" s="89"/>
      <c r="I32" s="3"/>
      <c r="J32" s="10"/>
      <c r="K32" s="4" t="b">
        <v>0</v>
      </c>
    </row>
    <row r="33" spans="1:11" ht="16.5" customHeight="1" x14ac:dyDescent="0.35">
      <c r="A33" s="3"/>
      <c r="B33" s="7"/>
      <c r="C33" s="114"/>
      <c r="D33" s="10"/>
      <c r="E33" s="66"/>
      <c r="F33" s="116"/>
      <c r="G33" s="3"/>
      <c r="H33" s="89"/>
      <c r="I33" s="3"/>
      <c r="J33" s="10"/>
      <c r="K33" s="4" t="b">
        <v>0</v>
      </c>
    </row>
    <row r="34" spans="1:11" x14ac:dyDescent="0.25">
      <c r="B34" s="325"/>
      <c r="C34" s="325"/>
      <c r="D34" s="325"/>
      <c r="E34" s="325"/>
    </row>
    <row r="35" spans="1:11" x14ac:dyDescent="0.25">
      <c r="B35" s="64"/>
      <c r="C35" s="64"/>
      <c r="D35" s="64"/>
      <c r="E35" s="64"/>
    </row>
    <row r="36" spans="1:11" ht="13.8" x14ac:dyDescent="0.25">
      <c r="A36" s="244" t="s">
        <v>637</v>
      </c>
      <c r="B36" s="244"/>
      <c r="C36" s="244"/>
      <c r="D36" s="244"/>
      <c r="E36" s="244"/>
      <c r="F36" s="244"/>
      <c r="G36" s="244"/>
    </row>
    <row r="37" spans="1:11" ht="47.25" customHeight="1" x14ac:dyDescent="0.25">
      <c r="A37" s="5" t="s">
        <v>16</v>
      </c>
      <c r="B37" s="318" t="s">
        <v>0</v>
      </c>
      <c r="C37" s="318"/>
      <c r="D37" s="68" t="s">
        <v>256</v>
      </c>
      <c r="E37" s="68" t="s">
        <v>640</v>
      </c>
      <c r="F37" s="68" t="s">
        <v>288</v>
      </c>
      <c r="G37" s="322" t="s">
        <v>1</v>
      </c>
      <c r="H37" s="323"/>
      <c r="I37" s="68" t="s">
        <v>542</v>
      </c>
      <c r="J37" s="17" t="s">
        <v>527</v>
      </c>
    </row>
    <row r="38" spans="1:11" ht="18" customHeight="1" x14ac:dyDescent="0.25">
      <c r="A38" s="66" t="str">
        <f>SUBSTITUTE(SGRG!A37, "", "")</f>
        <v/>
      </c>
      <c r="B38" s="264" t="str">
        <f>SUBSTITUTE(SGRG!B37, "", "")</f>
        <v/>
      </c>
      <c r="C38" s="264"/>
      <c r="D38" s="10"/>
      <c r="E38" s="3" t="str">
        <f>SUBSTITUTE(SGRG!E37, "", "")</f>
        <v/>
      </c>
      <c r="F38" s="10"/>
      <c r="G38" s="307" t="str">
        <f>SUBSTITUTE(SGRG!H37, "", "")</f>
        <v/>
      </c>
      <c r="H38" s="324"/>
      <c r="I38" s="3"/>
      <c r="J38" s="10"/>
    </row>
    <row r="39" spans="1:11" ht="18" customHeight="1" x14ac:dyDescent="0.25">
      <c r="A39" s="66" t="str">
        <f>SUBSTITUTE(SGRG!A38, "", "")</f>
        <v/>
      </c>
      <c r="B39" s="264" t="str">
        <f>SUBSTITUTE(SGRG!B38, "", "")</f>
        <v/>
      </c>
      <c r="C39" s="264"/>
      <c r="D39" s="10"/>
      <c r="E39" s="3" t="str">
        <f>SUBSTITUTE(SGRG!E38, "", "")</f>
        <v/>
      </c>
      <c r="F39" s="10"/>
      <c r="G39" s="307" t="str">
        <f>SUBSTITUTE(SGRG!H38, "", "")</f>
        <v/>
      </c>
      <c r="H39" s="324"/>
      <c r="I39" s="3"/>
      <c r="J39" s="10"/>
    </row>
    <row r="40" spans="1:11" ht="18" customHeight="1" x14ac:dyDescent="0.25">
      <c r="A40" s="66" t="e">
        <f>SUBSTITUTE(SGRG!#REF!, "", "")</f>
        <v>#REF!</v>
      </c>
      <c r="B40" s="264" t="e">
        <f>SUBSTITUTE(SGRG!#REF!, "", "")</f>
        <v>#REF!</v>
      </c>
      <c r="C40" s="264"/>
      <c r="D40" s="10"/>
      <c r="E40" s="3" t="e">
        <f>SUBSTITUTE(SGRG!#REF!, "", "")</f>
        <v>#REF!</v>
      </c>
      <c r="F40" s="10"/>
      <c r="G40" s="307" t="e">
        <f>SUBSTITUTE(SGRG!#REF!, "", "")</f>
        <v>#REF!</v>
      </c>
      <c r="H40" s="324"/>
      <c r="I40" s="3"/>
      <c r="J40" s="10"/>
    </row>
    <row r="41" spans="1:11" ht="16.5" customHeight="1" x14ac:dyDescent="0.25">
      <c r="A41" s="66" t="e">
        <f>SUBSTITUTE(SGRG!#REF!, "", "")</f>
        <v>#REF!</v>
      </c>
      <c r="B41" s="264" t="e">
        <f>SUBSTITUTE(SGRG!#REF!, "", "")</f>
        <v>#REF!</v>
      </c>
      <c r="C41" s="264"/>
      <c r="D41" s="10"/>
      <c r="E41" s="3" t="e">
        <f>SUBSTITUTE(SGRG!#REF!, "", "")</f>
        <v>#REF!</v>
      </c>
      <c r="F41" s="10"/>
      <c r="G41" s="307" t="e">
        <f>SUBSTITUTE(SGRG!#REF!, "", "")</f>
        <v>#REF!</v>
      </c>
      <c r="H41" s="324"/>
      <c r="I41" s="3"/>
      <c r="J41" s="10"/>
    </row>
    <row r="42" spans="1:11" ht="17.25" customHeight="1" x14ac:dyDescent="0.25">
      <c r="A42" s="66" t="e">
        <f>SUBSTITUTE(SGRG!#REF!, "", "")</f>
        <v>#REF!</v>
      </c>
      <c r="B42" s="264" t="e">
        <f>SUBSTITUTE(SGRG!#REF!, "", "")</f>
        <v>#REF!</v>
      </c>
      <c r="C42" s="264"/>
      <c r="D42" s="10"/>
      <c r="E42" s="3" t="e">
        <f>SUBSTITUTE(SGRG!#REF!, "", "")</f>
        <v>#REF!</v>
      </c>
      <c r="F42" s="10"/>
      <c r="G42" s="307" t="e">
        <f>SUBSTITUTE(SGRG!#REF!, "", "")</f>
        <v>#REF!</v>
      </c>
      <c r="H42" s="324"/>
      <c r="I42" s="3"/>
      <c r="J42" s="10"/>
    </row>
    <row r="43" spans="1:11" ht="17.25" customHeight="1" x14ac:dyDescent="0.25">
      <c r="A43" s="66"/>
      <c r="B43" s="307"/>
      <c r="C43" s="308"/>
      <c r="D43" s="10"/>
      <c r="E43" s="3"/>
      <c r="F43" s="10"/>
      <c r="G43" s="307"/>
      <c r="H43" s="324"/>
      <c r="I43" s="3"/>
      <c r="J43" s="10"/>
    </row>
    <row r="44" spans="1:11" ht="18" customHeight="1" x14ac:dyDescent="0.25">
      <c r="A44" s="65"/>
      <c r="B44" s="324"/>
      <c r="C44" s="324"/>
      <c r="D44" s="324"/>
      <c r="E44" s="324"/>
      <c r="F44" s="65"/>
      <c r="G44" s="65"/>
      <c r="H44" s="90"/>
      <c r="I44" s="91"/>
    </row>
    <row r="45" spans="1:11" ht="16.5" customHeight="1" x14ac:dyDescent="0.25">
      <c r="A45" s="21"/>
      <c r="B45" s="26"/>
      <c r="C45" s="63"/>
      <c r="D45" s="63"/>
      <c r="E45" s="26"/>
      <c r="F45" s="21"/>
      <c r="G45" s="21"/>
      <c r="H45" s="91"/>
      <c r="I45" s="91"/>
    </row>
    <row r="46" spans="1:11" ht="26.4" x14ac:dyDescent="0.25">
      <c r="A46" s="6" t="s">
        <v>17</v>
      </c>
      <c r="B46" s="6" t="s">
        <v>2</v>
      </c>
      <c r="C46" s="333" t="s">
        <v>3</v>
      </c>
      <c r="D46" s="334"/>
      <c r="E46" s="6" t="s">
        <v>1</v>
      </c>
      <c r="F46" s="6" t="s">
        <v>289</v>
      </c>
      <c r="G46" s="68" t="s">
        <v>527</v>
      </c>
      <c r="H46" s="39"/>
      <c r="I46" s="40"/>
      <c r="J46" s="40"/>
    </row>
    <row r="47" spans="1:11" ht="19.5" customHeight="1" x14ac:dyDescent="0.25">
      <c r="A47" s="92" t="s">
        <v>619</v>
      </c>
      <c r="B47" s="114" t="str">
        <f>SUBSTITUTE(SGRG!D43, "0", "")</f>
        <v/>
      </c>
      <c r="C47" s="307" t="str">
        <f>SUBSTITUTE(SGRG!F43, "0", "")</f>
        <v/>
      </c>
      <c r="D47" s="308"/>
      <c r="E47" s="3" t="str">
        <f>SUBSTITUTE(SGRG!I43, "0", "")</f>
        <v/>
      </c>
      <c r="F47" s="3"/>
      <c r="G47" s="10"/>
      <c r="J47" s="88"/>
    </row>
    <row r="48" spans="1:11" ht="20.25" customHeight="1" x14ac:dyDescent="0.25">
      <c r="A48" s="3" t="s">
        <v>4</v>
      </c>
      <c r="B48" s="114" t="str">
        <f>SUBSTITUTE(SGRG!D44, "0", "")</f>
        <v/>
      </c>
      <c r="C48" s="307" t="str">
        <f>SUBSTITUTE(SGRG!F44, "0", "")</f>
        <v/>
      </c>
      <c r="D48" s="308"/>
      <c r="E48" s="3" t="str">
        <f>SUBSTITUTE(SGRG!I44, "0", "")</f>
        <v/>
      </c>
      <c r="F48" s="3"/>
      <c r="G48" s="10"/>
      <c r="J48" s="88"/>
    </row>
    <row r="49" spans="1:10" ht="18.75" customHeight="1" x14ac:dyDescent="0.25">
      <c r="A49" s="2"/>
      <c r="B49" s="3"/>
      <c r="C49" s="307"/>
      <c r="D49" s="308"/>
      <c r="E49" s="3"/>
      <c r="F49" s="3"/>
      <c r="G49" s="10"/>
      <c r="J49" s="88"/>
    </row>
    <row r="50" spans="1:10" x14ac:dyDescent="0.25">
      <c r="A50" s="12"/>
      <c r="B50" s="13"/>
      <c r="C50" s="14"/>
      <c r="D50" s="14"/>
      <c r="E50" s="13"/>
      <c r="F50" s="13"/>
      <c r="G50" s="13"/>
    </row>
    <row r="51" spans="1:10" x14ac:dyDescent="0.25">
      <c r="A51" s="15"/>
      <c r="C51" s="64"/>
      <c r="D51" s="64"/>
    </row>
    <row r="52" spans="1:10" ht="13.8" x14ac:dyDescent="0.25">
      <c r="A52" s="244" t="s">
        <v>636</v>
      </c>
      <c r="B52" s="244"/>
      <c r="C52" s="244"/>
      <c r="D52" s="244"/>
      <c r="E52" s="244"/>
      <c r="F52" s="244"/>
      <c r="G52" s="244"/>
    </row>
    <row r="53" spans="1:10" ht="16.5" customHeight="1" x14ac:dyDescent="0.25">
      <c r="A53" s="69" t="s">
        <v>5</v>
      </c>
      <c r="B53" s="336" t="s">
        <v>6</v>
      </c>
      <c r="C53" s="336"/>
      <c r="D53" s="69" t="s">
        <v>7</v>
      </c>
      <c r="E53" s="336" t="s">
        <v>642</v>
      </c>
      <c r="F53" s="336"/>
      <c r="G53" s="283" t="s">
        <v>643</v>
      </c>
      <c r="H53" s="283"/>
    </row>
    <row r="54" spans="1:10" ht="17.25" customHeight="1" x14ac:dyDescent="0.25">
      <c r="A54" s="114" t="str">
        <f>SUBSTITUTE(SGRG!A48, "0", "")</f>
        <v>Cha</v>
      </c>
      <c r="B54" s="307" t="str">
        <f>SUBSTITUTE(SGRG!B48, "0", "")</f>
        <v/>
      </c>
      <c r="C54" s="308"/>
      <c r="D54" s="3" t="str">
        <f>SUBSTITUTE(SGRG!E48, "", "")</f>
        <v/>
      </c>
      <c r="E54" s="307" t="str">
        <f>SUBSTITUTE(SGRG!F48, "0", "")</f>
        <v/>
      </c>
      <c r="F54" s="308"/>
      <c r="G54" s="314" t="str">
        <f>SUBSTITUTE(SGRG!H48, "0", "")</f>
        <v/>
      </c>
      <c r="H54" s="314"/>
    </row>
    <row r="55" spans="1:10" ht="18" customHeight="1" x14ac:dyDescent="0.25">
      <c r="A55" s="114" t="str">
        <f>SUBSTITUTE(SGRG!A49, "0", "")</f>
        <v>Mẹ</v>
      </c>
      <c r="B55" s="307" t="str">
        <f>SUBSTITUTE(SGRG!B49, "0", "")</f>
        <v/>
      </c>
      <c r="C55" s="308"/>
      <c r="D55" s="3" t="str">
        <f>SUBSTITUTE(SGRG!E49, "", "")</f>
        <v/>
      </c>
      <c r="E55" s="307" t="str">
        <f>SUBSTITUTE(SGRG!F49, "0", "")</f>
        <v/>
      </c>
      <c r="F55" s="308"/>
      <c r="G55" s="314" t="str">
        <f>SUBSTITUTE(SGRG!H49, "0", "")</f>
        <v/>
      </c>
      <c r="H55" s="314"/>
    </row>
    <row r="56" spans="1:10" ht="19.5" customHeight="1" x14ac:dyDescent="0.25">
      <c r="A56" s="114" t="str">
        <f>SUBSTITUTE(SGRG!A50, "0", "")</f>
        <v>Chồng</v>
      </c>
      <c r="B56" s="307" t="str">
        <f>SUBSTITUTE(SGRG!B50, "0", "")</f>
        <v/>
      </c>
      <c r="C56" s="308"/>
      <c r="D56" s="3" t="str">
        <f>SUBSTITUTE(SGRG!E50, "", "")</f>
        <v/>
      </c>
      <c r="E56" s="307" t="str">
        <f>SUBSTITUTE(SGRG!F50, "0", "")</f>
        <v/>
      </c>
      <c r="F56" s="308"/>
      <c r="G56" s="314" t="str">
        <f>SUBSTITUTE(SGRG!H50, "0", "")</f>
        <v/>
      </c>
      <c r="H56" s="314"/>
    </row>
    <row r="57" spans="1:10" ht="16.5" customHeight="1" x14ac:dyDescent="0.25">
      <c r="A57" s="114" t="str">
        <f>SUBSTITUTE(SGRG!A51, "0", "")</f>
        <v>Con</v>
      </c>
      <c r="B57" s="307" t="str">
        <f>SUBSTITUTE(SGRG!B51, "0", "")</f>
        <v/>
      </c>
      <c r="C57" s="308"/>
      <c r="D57" s="3" t="str">
        <f>SUBSTITUTE(SGRG!E51, "", "")</f>
        <v/>
      </c>
      <c r="E57" s="307" t="str">
        <f>SUBSTITUTE(SGRG!F51, "0", "")</f>
        <v/>
      </c>
      <c r="F57" s="308"/>
      <c r="G57" s="314" t="str">
        <f>SUBSTITUTE(SGRG!H51, "0", "")</f>
        <v/>
      </c>
      <c r="H57" s="314"/>
    </row>
    <row r="58" spans="1:10" ht="17.25" customHeight="1" x14ac:dyDescent="0.25">
      <c r="A58" s="114" t="e">
        <f>SUBSTITUTE(SGRG!#REF!, "0", "")</f>
        <v>#REF!</v>
      </c>
      <c r="B58" s="307" t="e">
        <f>SUBSTITUTE(SGRG!#REF!, "0", "")</f>
        <v>#REF!</v>
      </c>
      <c r="C58" s="308"/>
      <c r="D58" s="3" t="e">
        <f>SUBSTITUTE(SGRG!#REF!, "", "")</f>
        <v>#REF!</v>
      </c>
      <c r="E58" s="307" t="e">
        <f>SUBSTITUTE(SGRG!#REF!, "0", "")</f>
        <v>#REF!</v>
      </c>
      <c r="F58" s="308"/>
      <c r="G58" s="314" t="e">
        <f>SUBSTITUTE(SGRG!#REF!, "0", "")</f>
        <v>#REF!</v>
      </c>
      <c r="H58" s="314"/>
    </row>
    <row r="59" spans="1:10" ht="18" customHeight="1" x14ac:dyDescent="0.25">
      <c r="A59" s="114" t="e">
        <f>SUBSTITUTE(SGRG!#REF!, "0", "")</f>
        <v>#REF!</v>
      </c>
      <c r="B59" s="307" t="e">
        <f>SUBSTITUTE(SGRG!#REF!, "0", "")</f>
        <v>#REF!</v>
      </c>
      <c r="C59" s="308"/>
      <c r="D59" s="3" t="e">
        <f>SUBSTITUTE(SGRG!#REF!, "", "")</f>
        <v>#REF!</v>
      </c>
      <c r="E59" s="307" t="e">
        <f>SUBSTITUTE(SGRG!#REF!, "0", "")</f>
        <v>#REF!</v>
      </c>
      <c r="F59" s="308"/>
      <c r="G59" s="314" t="e">
        <f>SUBSTITUTE(SGRG!#REF!, "0", "")</f>
        <v>#REF!</v>
      </c>
      <c r="H59" s="314"/>
    </row>
    <row r="60" spans="1:10" ht="18.75" customHeight="1" x14ac:dyDescent="0.25">
      <c r="A60" s="114" t="e">
        <f>SUBSTITUTE(SGRG!#REF!, "0", "")</f>
        <v>#REF!</v>
      </c>
      <c r="B60" s="307" t="e">
        <f>SUBSTITUTE(SGRG!#REF!, "0", "")</f>
        <v>#REF!</v>
      </c>
      <c r="C60" s="308"/>
      <c r="D60" s="3" t="e">
        <f>SUBSTITUTE(SGRG!#REF!, "", "")</f>
        <v>#REF!</v>
      </c>
      <c r="E60" s="307" t="e">
        <f>SUBSTITUTE(SGRG!#REF!, "0", "")</f>
        <v>#REF!</v>
      </c>
      <c r="F60" s="308"/>
      <c r="G60" s="314" t="e">
        <f>SUBSTITUTE(SGRG!#REF!, "0", "")</f>
        <v>#REF!</v>
      </c>
      <c r="H60" s="314"/>
    </row>
    <row r="61" spans="1:10" ht="19.5" customHeight="1" x14ac:dyDescent="0.25">
      <c r="A61" s="114"/>
      <c r="B61" s="307"/>
      <c r="C61" s="308"/>
      <c r="D61" s="3"/>
      <c r="E61" s="307"/>
      <c r="F61" s="308"/>
      <c r="G61" s="307"/>
      <c r="H61" s="308"/>
    </row>
    <row r="64" spans="1:10" ht="21" customHeight="1" x14ac:dyDescent="0.25">
      <c r="A64" s="247" t="s">
        <v>639</v>
      </c>
      <c r="B64" s="247"/>
      <c r="C64" s="247"/>
      <c r="D64" s="247"/>
      <c r="E64" s="247"/>
      <c r="F64" s="244"/>
      <c r="G64" s="244"/>
    </row>
    <row r="65" spans="1:18" ht="18.75" customHeight="1" x14ac:dyDescent="0.25">
      <c r="A65" s="335" t="str">
        <f>SGRG!A54</f>
        <v xml:space="preserve">Từ: </v>
      </c>
      <c r="B65" s="283" t="str">
        <f>SGRG!C55</f>
        <v>Tên phòng/ban:</v>
      </c>
      <c r="C65" s="283"/>
      <c r="D65" s="283"/>
      <c r="E65" s="283"/>
      <c r="F65" s="278" t="str">
        <f>SGRG!G54</f>
        <v>Ngành hoạt động: c</v>
      </c>
      <c r="G65" s="278"/>
      <c r="H65" s="278"/>
    </row>
    <row r="66" spans="1:18" ht="18.75" customHeight="1" x14ac:dyDescent="0.25">
      <c r="A66" s="312"/>
      <c r="B66" s="283" t="str">
        <f>SGRG!C54</f>
        <v xml:space="preserve">Đơn vị công tác: </v>
      </c>
      <c r="C66" s="283"/>
      <c r="D66" s="283"/>
      <c r="E66" s="283"/>
      <c r="F66" s="20" t="s">
        <v>536</v>
      </c>
      <c r="G66" s="285"/>
      <c r="H66" s="286"/>
    </row>
    <row r="67" spans="1:18" ht="18" customHeight="1" x14ac:dyDescent="0.25">
      <c r="A67" s="60" t="str">
        <f>SGRG!A55</f>
        <v xml:space="preserve">đến: </v>
      </c>
      <c r="B67" s="60" t="s">
        <v>634</v>
      </c>
      <c r="C67" s="298"/>
      <c r="D67" s="299"/>
      <c r="E67" s="300"/>
      <c r="F67" s="280" t="str">
        <f>SGRG!G55</f>
        <v xml:space="preserve">Điện thoại/Fax liên lạc: </v>
      </c>
      <c r="G67" s="281"/>
      <c r="H67" s="282"/>
    </row>
    <row r="68" spans="1:18" ht="17.25" customHeight="1" x14ac:dyDescent="0.25">
      <c r="A68" s="278" t="str">
        <f>SGRG!A56</f>
        <v xml:space="preserve">Chức danh: </v>
      </c>
      <c r="B68" s="275" t="s">
        <v>257</v>
      </c>
      <c r="C68" s="287"/>
      <c r="D68" s="313"/>
      <c r="E68" s="313"/>
      <c r="F68" s="61" t="s">
        <v>635</v>
      </c>
      <c r="G68" s="296"/>
      <c r="H68" s="297"/>
    </row>
    <row r="69" spans="1:18" ht="18" customHeight="1" x14ac:dyDescent="0.25">
      <c r="A69" s="279"/>
      <c r="B69" s="275" t="str">
        <f>SGRG!C56</f>
        <v xml:space="preserve">Mô tả ngắn gọn công việc:
</v>
      </c>
      <c r="C69" s="287"/>
      <c r="D69" s="287"/>
      <c r="E69" s="287"/>
      <c r="F69" s="287"/>
      <c r="G69" s="287"/>
      <c r="H69" s="288"/>
    </row>
    <row r="70" spans="1:18" ht="15.75" customHeight="1" x14ac:dyDescent="0.25">
      <c r="A70" s="279"/>
      <c r="B70" s="289"/>
      <c r="C70" s="290"/>
      <c r="D70" s="290"/>
      <c r="E70" s="290"/>
      <c r="F70" s="290"/>
      <c r="G70" s="290"/>
      <c r="H70" s="291"/>
    </row>
    <row r="71" spans="1:18" ht="16.5" customHeight="1" x14ac:dyDescent="0.25">
      <c r="A71" s="278" t="str">
        <f>SGRG!A58</f>
        <v xml:space="preserve">Thu nhập: </v>
      </c>
      <c r="B71" s="289"/>
      <c r="C71" s="290"/>
      <c r="D71" s="290"/>
      <c r="E71" s="290"/>
      <c r="F71" s="290"/>
      <c r="G71" s="290"/>
      <c r="H71" s="291"/>
    </row>
    <row r="72" spans="1:18" ht="16.5" customHeight="1" x14ac:dyDescent="0.25">
      <c r="A72" s="279"/>
      <c r="B72" s="292"/>
      <c r="C72" s="293"/>
      <c r="D72" s="293"/>
      <c r="E72" s="293"/>
      <c r="F72" s="293"/>
      <c r="G72" s="293"/>
      <c r="H72" s="294"/>
    </row>
    <row r="73" spans="1:18" ht="29.25" customHeight="1" x14ac:dyDescent="0.25">
      <c r="A73" s="280" t="str">
        <f>CONCATENATE(R73,O73,P73,Q73)</f>
        <v xml:space="preserve">Tên, chức vụ, số điện thoại cấp quản lý trực tiếp:   </v>
      </c>
      <c r="B73" s="281"/>
      <c r="C73" s="281"/>
      <c r="D73" s="282"/>
      <c r="E73" s="279" t="str">
        <f>SGRG!A61</f>
        <v xml:space="preserve">Số nhân viên phụ trách (nếu có): </v>
      </c>
      <c r="F73" s="279"/>
      <c r="G73" s="279"/>
      <c r="H73" s="279"/>
      <c r="O73" s="4" t="str">
        <f>MID(SGRG!A60,FIND(":",SGRG!A60)+1,LEN(SGRG!A60))</f>
        <v xml:space="preserve"> </v>
      </c>
      <c r="P73" s="4" t="str">
        <f>MID(SGRG!E60,FIND(":",SGRG!E60)+1,LEN(SGRG!E60))</f>
        <v xml:space="preserve"> </v>
      </c>
      <c r="Q73" s="4" t="str">
        <f>MID(SGRG!H60,FIND(":",SGRG!H60)+1,LEN(SGRG!H60))</f>
        <v xml:space="preserve"> </v>
      </c>
      <c r="R73" s="4" t="s">
        <v>18</v>
      </c>
    </row>
    <row r="74" spans="1:18" ht="18.75" customHeight="1" x14ac:dyDescent="0.25">
      <c r="A74" s="283" t="str">
        <f>SGRG!A62</f>
        <v xml:space="preserve">Lý do thôi việc: </v>
      </c>
      <c r="B74" s="283"/>
      <c r="C74" s="283"/>
      <c r="D74" s="283"/>
      <c r="E74" s="283"/>
      <c r="F74" s="283"/>
      <c r="G74" s="283"/>
      <c r="H74" s="283"/>
    </row>
    <row r="75" spans="1:18" ht="15" customHeight="1" x14ac:dyDescent="0.25"/>
    <row r="76" spans="1:18" ht="18.75" customHeight="1" x14ac:dyDescent="0.25">
      <c r="A76" s="311" t="str">
        <f>SGRG!A64</f>
        <v xml:space="preserve">Từ: </v>
      </c>
      <c r="B76" s="283" t="str">
        <f>SGRG!C65</f>
        <v xml:space="preserve">Tên phòng/ban: </v>
      </c>
      <c r="C76" s="283"/>
      <c r="D76" s="283"/>
      <c r="E76" s="283"/>
      <c r="F76" s="278" t="str">
        <f>SGRG!G64</f>
        <v>Ngành hoạt động:</v>
      </c>
      <c r="G76" s="278"/>
      <c r="H76" s="278"/>
    </row>
    <row r="77" spans="1:18" ht="18" customHeight="1" x14ac:dyDescent="0.25">
      <c r="A77" s="312"/>
      <c r="B77" s="283" t="str">
        <f>SGRG!C64</f>
        <v xml:space="preserve">Đơn vị công tác: </v>
      </c>
      <c r="C77" s="283"/>
      <c r="D77" s="283"/>
      <c r="E77" s="283"/>
      <c r="F77" s="20" t="s">
        <v>541</v>
      </c>
      <c r="G77" s="285"/>
      <c r="H77" s="286"/>
    </row>
    <row r="78" spans="1:18" ht="18.75" customHeight="1" x14ac:dyDescent="0.25">
      <c r="A78" s="60" t="str">
        <f>SGRG!A65</f>
        <v xml:space="preserve">đến: </v>
      </c>
      <c r="B78" s="60" t="s">
        <v>634</v>
      </c>
      <c r="C78" s="298"/>
      <c r="D78" s="299"/>
      <c r="E78" s="300"/>
      <c r="F78" s="280" t="str">
        <f>SGRG!G65</f>
        <v xml:space="preserve">Điện thoại/Fax liên lạc: </v>
      </c>
      <c r="G78" s="281"/>
      <c r="H78" s="282"/>
    </row>
    <row r="79" spans="1:18" ht="18" customHeight="1" x14ac:dyDescent="0.25">
      <c r="A79" s="278" t="str">
        <f>SGRG!A66</f>
        <v>Chức danh: Kế toán trưởng</v>
      </c>
      <c r="B79" s="275" t="s">
        <v>257</v>
      </c>
      <c r="C79" s="287"/>
      <c r="D79" s="313"/>
      <c r="E79" s="313"/>
      <c r="F79" s="61" t="s">
        <v>635</v>
      </c>
      <c r="G79" s="296"/>
      <c r="H79" s="297"/>
    </row>
    <row r="80" spans="1:18" ht="16.5" customHeight="1" x14ac:dyDescent="0.25">
      <c r="A80" s="279"/>
      <c r="B80" s="275" t="str">
        <f>SGRG!C66</f>
        <v xml:space="preserve">Mô tả ngắn gọn công việc: 
</v>
      </c>
      <c r="C80" s="287"/>
      <c r="D80" s="287"/>
      <c r="E80" s="287"/>
      <c r="F80" s="287"/>
      <c r="G80" s="287"/>
      <c r="H80" s="288"/>
    </row>
    <row r="81" spans="1:18" x14ac:dyDescent="0.25">
      <c r="A81" s="279"/>
      <c r="B81" s="289"/>
      <c r="C81" s="290"/>
      <c r="D81" s="290"/>
      <c r="E81" s="290"/>
      <c r="F81" s="290"/>
      <c r="G81" s="290"/>
      <c r="H81" s="291"/>
    </row>
    <row r="82" spans="1:18" ht="15" customHeight="1" x14ac:dyDescent="0.25">
      <c r="A82" s="278" t="str">
        <f>SGRG!A68</f>
        <v xml:space="preserve">Thu nhập: </v>
      </c>
      <c r="B82" s="289"/>
      <c r="C82" s="290"/>
      <c r="D82" s="290"/>
      <c r="E82" s="290"/>
      <c r="F82" s="290"/>
      <c r="G82" s="290"/>
      <c r="H82" s="291"/>
    </row>
    <row r="83" spans="1:18" x14ac:dyDescent="0.25">
      <c r="A83" s="279"/>
      <c r="B83" s="292"/>
      <c r="C83" s="293"/>
      <c r="D83" s="293"/>
      <c r="E83" s="293"/>
      <c r="F83" s="293"/>
      <c r="G83" s="293"/>
      <c r="H83" s="294"/>
    </row>
    <row r="84" spans="1:18" ht="30.75" customHeight="1" x14ac:dyDescent="0.25">
      <c r="A84" s="275" t="str">
        <f>CONCATENATE(R84,O84,P84,Q84)</f>
        <v xml:space="preserve">Tên, chức vụ, số điện thoại cấp quản lý trực tiếp:   </v>
      </c>
      <c r="B84" s="276"/>
      <c r="C84" s="276"/>
      <c r="D84" s="277"/>
      <c r="E84" s="280" t="str">
        <f>SGRG!A71</f>
        <v xml:space="preserve">Số nhân viên phụ trách (nếu có): </v>
      </c>
      <c r="F84" s="281"/>
      <c r="G84" s="281"/>
      <c r="H84" s="282"/>
      <c r="O84" s="4" t="str">
        <f>MID(SGRG!A70,FIND(":",SGRG!A70)+1,LEN(SGRG!A70))</f>
        <v xml:space="preserve"> </v>
      </c>
      <c r="P84" s="4" t="str">
        <f>MID(SGRG!E70,FIND(":",SGRG!E70)+1,LEN(SGRG!E70))</f>
        <v xml:space="preserve"> </v>
      </c>
      <c r="Q84" s="4" t="str">
        <f>MID(SGRG!H70,FIND(":",SGRG!H70)+1,LEN(SGRG!H70))</f>
        <v xml:space="preserve"> </v>
      </c>
      <c r="R84" s="4" t="s">
        <v>18</v>
      </c>
    </row>
    <row r="85" spans="1:18" ht="18" customHeight="1" x14ac:dyDescent="0.25">
      <c r="A85" s="283" t="str">
        <f>SGRG!A72</f>
        <v xml:space="preserve">Lý do thôi việc: </v>
      </c>
      <c r="B85" s="283"/>
      <c r="C85" s="283"/>
      <c r="D85" s="283"/>
      <c r="E85" s="283"/>
      <c r="F85" s="283"/>
      <c r="G85" s="283"/>
      <c r="H85" s="283"/>
    </row>
    <row r="86" spans="1:18" ht="15" customHeight="1" x14ac:dyDescent="0.25"/>
    <row r="87" spans="1:18" ht="18.75" customHeight="1" x14ac:dyDescent="0.25">
      <c r="A87" s="311" t="str">
        <f>SGRG!A74</f>
        <v xml:space="preserve">Từ: </v>
      </c>
      <c r="B87" s="283" t="str">
        <f>SGRG!C75</f>
        <v xml:space="preserve">Tên phòng/ban: </v>
      </c>
      <c r="C87" s="283"/>
      <c r="D87" s="283"/>
      <c r="E87" s="283"/>
      <c r="F87" s="278" t="str">
        <f>SGRG!G74</f>
        <v xml:space="preserve">Ngành hoạt động: </v>
      </c>
      <c r="G87" s="278"/>
      <c r="H87" s="278"/>
    </row>
    <row r="88" spans="1:18" ht="19.5" customHeight="1" x14ac:dyDescent="0.25">
      <c r="A88" s="312"/>
      <c r="B88" s="283" t="str">
        <f>SGRG!C74</f>
        <v xml:space="preserve">Đơn vị công tác: </v>
      </c>
      <c r="C88" s="283"/>
      <c r="D88" s="283"/>
      <c r="E88" s="283"/>
      <c r="F88" s="20" t="s">
        <v>541</v>
      </c>
      <c r="G88" s="285"/>
      <c r="H88" s="286"/>
    </row>
    <row r="89" spans="1:18" ht="18" customHeight="1" x14ac:dyDescent="0.25">
      <c r="A89" s="60" t="str">
        <f>SGRG!A75</f>
        <v xml:space="preserve">đến: </v>
      </c>
      <c r="B89" s="60" t="s">
        <v>634</v>
      </c>
      <c r="C89" s="298"/>
      <c r="D89" s="299"/>
      <c r="E89" s="300"/>
      <c r="F89" s="280" t="str">
        <f>SGRG!G75</f>
        <v xml:space="preserve">Điện thoại/Fax liên lạc: </v>
      </c>
      <c r="G89" s="281"/>
      <c r="H89" s="282"/>
    </row>
    <row r="90" spans="1:18" ht="18.75" customHeight="1" x14ac:dyDescent="0.25">
      <c r="A90" s="278" t="str">
        <f>SGRG!A76</f>
        <v>Chức danh:</v>
      </c>
      <c r="B90" s="275" t="s">
        <v>257</v>
      </c>
      <c r="C90" s="287"/>
      <c r="D90" s="313"/>
      <c r="E90" s="313"/>
      <c r="F90" s="61" t="s">
        <v>635</v>
      </c>
      <c r="G90" s="296"/>
      <c r="H90" s="297"/>
    </row>
    <row r="91" spans="1:18" ht="18.75" customHeight="1" x14ac:dyDescent="0.25">
      <c r="A91" s="279"/>
      <c r="B91" s="275" t="str">
        <f>SGRG!C76</f>
        <v xml:space="preserve">Mô tả ngắn gọn công việc: 
</v>
      </c>
      <c r="C91" s="287"/>
      <c r="D91" s="287"/>
      <c r="E91" s="287"/>
      <c r="F91" s="287"/>
      <c r="G91" s="287"/>
      <c r="H91" s="288"/>
    </row>
    <row r="92" spans="1:18" ht="16.5" customHeight="1" x14ac:dyDescent="0.25">
      <c r="A92" s="279"/>
      <c r="B92" s="289"/>
      <c r="C92" s="290"/>
      <c r="D92" s="290"/>
      <c r="E92" s="290"/>
      <c r="F92" s="290"/>
      <c r="G92" s="290"/>
      <c r="H92" s="291"/>
    </row>
    <row r="93" spans="1:18" ht="17.25" customHeight="1" x14ac:dyDescent="0.25">
      <c r="A93" s="278" t="str">
        <f>SGRG!A78</f>
        <v xml:space="preserve">Thu nhập: </v>
      </c>
      <c r="B93" s="289"/>
      <c r="C93" s="290"/>
      <c r="D93" s="290"/>
      <c r="E93" s="290"/>
      <c r="F93" s="290"/>
      <c r="G93" s="290"/>
      <c r="H93" s="291"/>
    </row>
    <row r="94" spans="1:18" ht="15.75" customHeight="1" x14ac:dyDescent="0.25">
      <c r="A94" s="279"/>
      <c r="B94" s="292"/>
      <c r="C94" s="293"/>
      <c r="D94" s="293"/>
      <c r="E94" s="293"/>
      <c r="F94" s="293"/>
      <c r="G94" s="293"/>
      <c r="H94" s="294"/>
    </row>
    <row r="95" spans="1:18" ht="40.5" customHeight="1" x14ac:dyDescent="0.25">
      <c r="A95" s="275" t="str">
        <f>CONCATENATE(R95,O95,P95,Q95)</f>
        <v xml:space="preserve">Tên, chức vụ, số điện thoại cấp quản lý trực tiếp:   </v>
      </c>
      <c r="B95" s="276"/>
      <c r="C95" s="276"/>
      <c r="D95" s="277"/>
      <c r="E95" s="280" t="str">
        <f>SGRG!A81</f>
        <v xml:space="preserve">Số nhân viên phụ trách (nếu có): </v>
      </c>
      <c r="F95" s="281"/>
      <c r="G95" s="281"/>
      <c r="H95" s="282"/>
      <c r="O95" s="4" t="str">
        <f>MID(SGRG!A80,FIND(":",SGRG!A80)+1,LEN(SGRG!A80))</f>
        <v xml:space="preserve"> </v>
      </c>
      <c r="P95" s="4" t="str">
        <f>MID(SGRG!E80,FIND(":",SGRG!E80)+1,LEN(SGRG!E80))</f>
        <v xml:space="preserve"> </v>
      </c>
      <c r="Q95" s="4" t="str">
        <f>MID(SGRG!H80,FIND(":",SGRG!H80)+1,LEN(SGRG!H80))</f>
        <v xml:space="preserve"> </v>
      </c>
      <c r="R95" s="4" t="s">
        <v>18</v>
      </c>
    </row>
    <row r="96" spans="1:18" ht="20.25" customHeight="1" x14ac:dyDescent="0.25">
      <c r="A96" s="283" t="str">
        <f>SGRG!A82</f>
        <v xml:space="preserve">Lý do thôi việc: </v>
      </c>
      <c r="B96" s="283"/>
      <c r="C96" s="283"/>
      <c r="D96" s="283"/>
      <c r="E96" s="283"/>
      <c r="F96" s="283"/>
      <c r="G96" s="283"/>
      <c r="H96" s="283"/>
    </row>
    <row r="97" spans="1:8" ht="15" customHeight="1" x14ac:dyDescent="0.25">
      <c r="A97" s="106"/>
      <c r="B97" s="106"/>
      <c r="C97" s="106"/>
      <c r="D97" s="106"/>
      <c r="E97" s="106"/>
      <c r="F97" s="106"/>
      <c r="G97" s="106"/>
      <c r="H97" s="106"/>
    </row>
    <row r="98" spans="1:8" ht="17.25" customHeight="1" x14ac:dyDescent="0.25"/>
    <row r="99" spans="1:8" ht="31.5" customHeight="1" x14ac:dyDescent="0.25">
      <c r="A99" s="229" t="s">
        <v>19</v>
      </c>
      <c r="B99" s="167"/>
      <c r="C99" s="167"/>
      <c r="D99" s="167"/>
      <c r="E99" s="167"/>
      <c r="F99" s="167"/>
      <c r="G99" s="167"/>
    </row>
    <row r="100" spans="1:8" ht="27" customHeight="1" x14ac:dyDescent="0.25">
      <c r="A100" s="67" t="s">
        <v>5</v>
      </c>
      <c r="B100" s="295" t="s">
        <v>6</v>
      </c>
      <c r="C100" s="295"/>
      <c r="D100" s="67" t="s">
        <v>8</v>
      </c>
      <c r="E100" s="68" t="s">
        <v>9</v>
      </c>
      <c r="F100" s="67" t="s">
        <v>10</v>
      </c>
      <c r="G100" s="284" t="s">
        <v>20</v>
      </c>
      <c r="H100" s="284"/>
    </row>
    <row r="101" spans="1:8" ht="17.25" customHeight="1" x14ac:dyDescent="0.25">
      <c r="A101" s="3" t="str">
        <f>SUBSTITUTE(SGRG!A105, "0", "")</f>
        <v/>
      </c>
      <c r="B101" s="264" t="str">
        <f>SUBSTITUTE(SGRG!B105, "0", "")</f>
        <v/>
      </c>
      <c r="C101" s="264"/>
      <c r="D101" s="3" t="str">
        <f>SUBSTITUTE(SGRG!D105, "0", "")</f>
        <v/>
      </c>
      <c r="E101" s="3" t="str">
        <f>SUBSTITUTE(SGRG!F105, "0", "")</f>
        <v/>
      </c>
      <c r="F101" s="3" t="str">
        <f>SUBSTITUTE(SGRG!H105, "0", "")</f>
        <v/>
      </c>
      <c r="G101" s="264" t="str">
        <f>SUBSTITUTE(SGRG!I105, "0", "")</f>
        <v/>
      </c>
      <c r="H101" s="264"/>
    </row>
    <row r="102" spans="1:8" ht="18" customHeight="1" x14ac:dyDescent="0.25">
      <c r="A102" s="3" t="str">
        <f>SUBSTITUTE(SGRG!A106, "0", "")</f>
        <v/>
      </c>
      <c r="B102" s="264" t="str">
        <f>SUBSTITUTE(SGRG!B106, "0", "")</f>
        <v/>
      </c>
      <c r="C102" s="264"/>
      <c r="D102" s="3" t="str">
        <f>SUBSTITUTE(SGRG!D106, "0", "")</f>
        <v/>
      </c>
      <c r="E102" s="3" t="str">
        <f>SUBSTITUTE(SGRG!F106, "0", "")</f>
        <v/>
      </c>
      <c r="F102" s="3" t="str">
        <f>SUBSTITUTE(SGRG!H106, "0", "")</f>
        <v/>
      </c>
      <c r="G102" s="264" t="str">
        <f>SUBSTITUTE(SGRG!I106, "0", "")</f>
        <v/>
      </c>
      <c r="H102" s="264"/>
    </row>
    <row r="103" spans="1:8" ht="18.75" customHeight="1" x14ac:dyDescent="0.25">
      <c r="A103" s="3" t="str">
        <f>SUBSTITUTE(SGRG!A107, "0", "")</f>
        <v/>
      </c>
      <c r="B103" s="264" t="str">
        <f>SUBSTITUTE(SGRG!B107, "0", "")</f>
        <v/>
      </c>
      <c r="C103" s="264"/>
      <c r="D103" s="3" t="str">
        <f>SUBSTITUTE(SGRG!D107, "0", "")</f>
        <v/>
      </c>
      <c r="E103" s="3" t="str">
        <f>SUBSTITUTE(SGRG!F107, "0", "")</f>
        <v/>
      </c>
      <c r="F103" s="3" t="str">
        <f>SUBSTITUTE(SGRG!H107, "0", "")</f>
        <v/>
      </c>
      <c r="G103" s="264" t="str">
        <f>SUBSTITUTE(SGRG!I107, "0", "")</f>
        <v/>
      </c>
      <c r="H103" s="264"/>
    </row>
    <row r="104" spans="1:8" ht="19.5" customHeight="1" x14ac:dyDescent="0.25">
      <c r="A104" s="3" t="str">
        <f>SUBSTITUTE(SGRG!A108, "0", "")</f>
        <v/>
      </c>
      <c r="B104" s="264" t="str">
        <f>SUBSTITUTE(SGRG!B108, "0", "")</f>
        <v/>
      </c>
      <c r="C104" s="264"/>
      <c r="D104" s="3" t="str">
        <f>SUBSTITUTE(SGRG!D108, "0", "")</f>
        <v/>
      </c>
      <c r="E104" s="3" t="str">
        <f>SUBSTITUTE(SGRG!F108, "0", "")</f>
        <v/>
      </c>
      <c r="F104" s="3" t="str">
        <f>SUBSTITUTE(SGRG!H108, "0", "")</f>
        <v/>
      </c>
      <c r="G104" s="264" t="str">
        <f>SUBSTITUTE(SGRG!I108, "0", "")</f>
        <v/>
      </c>
      <c r="H104" s="264"/>
    </row>
    <row r="105" spans="1:8" ht="18" customHeight="1" x14ac:dyDescent="0.25">
      <c r="A105" s="3"/>
      <c r="B105" s="264"/>
      <c r="C105" s="264"/>
      <c r="D105" s="3"/>
      <c r="E105" s="3"/>
      <c r="F105" s="3"/>
      <c r="G105" s="264"/>
      <c r="H105" s="264"/>
    </row>
    <row r="106" spans="1:8" ht="19.5" customHeight="1" x14ac:dyDescent="0.25">
      <c r="C106" s="64"/>
    </row>
    <row r="107" spans="1:8" ht="18" customHeight="1" x14ac:dyDescent="0.25">
      <c r="C107" s="64"/>
    </row>
    <row r="108" spans="1:8" ht="19.5" customHeight="1" x14ac:dyDescent="0.25">
      <c r="A108" s="301" t="s">
        <v>11</v>
      </c>
      <c r="B108" s="301"/>
      <c r="C108" s="301"/>
      <c r="D108" s="301"/>
      <c r="E108" s="301"/>
      <c r="F108" s="301"/>
      <c r="G108" s="301"/>
      <c r="H108" s="301"/>
    </row>
    <row r="109" spans="1:8" ht="21.75" customHeight="1" x14ac:dyDescent="0.25">
      <c r="A109" s="67" t="s">
        <v>5</v>
      </c>
      <c r="B109" s="295" t="s">
        <v>6</v>
      </c>
      <c r="C109" s="295"/>
      <c r="D109" s="67" t="s">
        <v>8</v>
      </c>
      <c r="E109" s="68" t="s">
        <v>9</v>
      </c>
      <c r="F109" s="67" t="s">
        <v>10</v>
      </c>
      <c r="G109" s="284" t="s">
        <v>21</v>
      </c>
      <c r="H109" s="284"/>
    </row>
    <row r="110" spans="1:8" ht="20.25" customHeight="1" x14ac:dyDescent="0.25">
      <c r="A110" s="3" t="str">
        <f>SUBSTITUTE(SGRG!A112, "0", "")</f>
        <v/>
      </c>
      <c r="B110" s="264" t="str">
        <f>SUBSTITUTE(SGRG!B112, "0", "")</f>
        <v/>
      </c>
      <c r="C110" s="264"/>
      <c r="D110" s="3" t="str">
        <f>SUBSTITUTE(SGRG!D112, "0", "")</f>
        <v/>
      </c>
      <c r="E110" s="3" t="str">
        <f>SUBSTITUTE(SGRG!F112, "0", "")</f>
        <v/>
      </c>
      <c r="F110" s="3" t="str">
        <f>SUBSTITUTE(SGRG!H112, "0", "")</f>
        <v/>
      </c>
      <c r="G110" s="264" t="str">
        <f>SUBSTITUTE(SGRG!I112, "0", "")</f>
        <v/>
      </c>
      <c r="H110" s="264"/>
    </row>
    <row r="111" spans="1:8" ht="16.5" customHeight="1" x14ac:dyDescent="0.25">
      <c r="A111" s="3" t="e">
        <f>SUBSTITUTE(SGRG!#REF!, "0", "")</f>
        <v>#REF!</v>
      </c>
      <c r="B111" s="264" t="e">
        <f>SUBSTITUTE(SGRG!#REF!, "0", "")</f>
        <v>#REF!</v>
      </c>
      <c r="C111" s="264"/>
      <c r="D111" s="3" t="e">
        <f>SUBSTITUTE(SGRG!#REF!, "0", "")</f>
        <v>#REF!</v>
      </c>
      <c r="E111" s="3" t="e">
        <f>SUBSTITUTE(SGRG!#REF!, "0", "")</f>
        <v>#REF!</v>
      </c>
      <c r="F111" s="3" t="e">
        <f>SUBSTITUTE(SGRG!#REF!, "0", "")</f>
        <v>#REF!</v>
      </c>
      <c r="G111" s="264" t="e">
        <f>SUBSTITUTE(SGRG!#REF!, "0", "")</f>
        <v>#REF!</v>
      </c>
      <c r="H111" s="264"/>
    </row>
    <row r="112" spans="1:8" ht="17.25" customHeight="1" x14ac:dyDescent="0.25">
      <c r="A112" s="3" t="str">
        <f>SUBSTITUTE(SGRG!A114, "0", "")</f>
        <v/>
      </c>
      <c r="B112" s="264" t="str">
        <f>SUBSTITUTE(SGRG!B114, "0", "")</f>
        <v/>
      </c>
      <c r="C112" s="264"/>
      <c r="D112" s="3" t="str">
        <f>SUBSTITUTE(SGRG!D114, "0", "")</f>
        <v/>
      </c>
      <c r="E112" s="3" t="str">
        <f>SUBSTITUTE(SGRG!F114, "0", "")</f>
        <v/>
      </c>
      <c r="F112" s="3" t="str">
        <f>SUBSTITUTE(SGRG!H114, "0", "")</f>
        <v/>
      </c>
      <c r="G112" s="264" t="str">
        <f>SUBSTITUTE(SGRG!I114, "0", "")</f>
        <v/>
      </c>
      <c r="H112" s="264"/>
    </row>
    <row r="113" spans="1:41" ht="18.75" customHeight="1" x14ac:dyDescent="0.25">
      <c r="A113" s="3" t="e">
        <f>SUBSTITUTE(SGRG!#REF!, "0", "")</f>
        <v>#REF!</v>
      </c>
      <c r="B113" s="264" t="e">
        <f>SUBSTITUTE(SGRG!#REF!, "0", "")</f>
        <v>#REF!</v>
      </c>
      <c r="C113" s="264"/>
      <c r="D113" s="3" t="e">
        <f>SUBSTITUTE(SGRG!#REF!, "0", "")</f>
        <v>#REF!</v>
      </c>
      <c r="E113" s="3" t="e">
        <f>SUBSTITUTE(SGRG!#REF!, "0", "")</f>
        <v>#REF!</v>
      </c>
      <c r="F113" s="3" t="e">
        <f>SUBSTITUTE(SGRG!#REF!, "0", "")</f>
        <v>#REF!</v>
      </c>
      <c r="G113" s="264" t="e">
        <f>SUBSTITUTE(SGRG!#REF!, "0", "")</f>
        <v>#REF!</v>
      </c>
      <c r="H113" s="264"/>
    </row>
    <row r="114" spans="1:41" ht="17.25" customHeight="1" x14ac:dyDescent="0.25">
      <c r="A114" s="3"/>
      <c r="B114" s="264"/>
      <c r="C114" s="264"/>
      <c r="D114" s="3"/>
      <c r="E114" s="3"/>
      <c r="F114" s="3"/>
      <c r="G114" s="264"/>
      <c r="H114" s="264"/>
    </row>
    <row r="117" spans="1:41" ht="33" customHeight="1" x14ac:dyDescent="0.25">
      <c r="A117" s="229" t="s">
        <v>12</v>
      </c>
      <c r="B117" s="167"/>
      <c r="C117" s="167"/>
      <c r="D117" s="167"/>
      <c r="E117" s="167"/>
      <c r="F117" s="167"/>
      <c r="G117" s="167"/>
    </row>
    <row r="118" spans="1:41" ht="18.75" customHeight="1" x14ac:dyDescent="0.25">
      <c r="A118" s="283">
        <v>1</v>
      </c>
      <c r="B118" s="283"/>
      <c r="C118" s="283"/>
      <c r="D118" s="283"/>
      <c r="E118" s="283">
        <v>2</v>
      </c>
      <c r="F118" s="283"/>
      <c r="G118" s="283"/>
      <c r="H118" s="283"/>
    </row>
    <row r="119" spans="1:41" ht="18.75" customHeight="1" x14ac:dyDescent="0.25">
      <c r="A119" s="314" t="str">
        <f>SGRG!A118</f>
        <v xml:space="preserve">Họ tên: </v>
      </c>
      <c r="B119" s="314"/>
      <c r="C119" s="314"/>
      <c r="D119" s="314"/>
      <c r="E119" s="314" t="str">
        <f>SGRG!F118</f>
        <v>Họ tên:</v>
      </c>
      <c r="F119" s="314"/>
      <c r="G119" s="314"/>
      <c r="H119" s="314"/>
    </row>
    <row r="120" spans="1:41" s="93" customFormat="1" ht="17.25" customHeight="1" x14ac:dyDescent="0.25">
      <c r="A120" s="314" t="str">
        <f>SGRG!A119</f>
        <v xml:space="preserve">Chức vụ: </v>
      </c>
      <c r="B120" s="314"/>
      <c r="C120" s="314"/>
      <c r="D120" s="314"/>
      <c r="E120" s="314" t="str">
        <f>SGRG!F119</f>
        <v xml:space="preserve">Chức vụ: </v>
      </c>
      <c r="F120" s="314"/>
      <c r="G120" s="314"/>
      <c r="H120" s="314"/>
      <c r="I120" s="4"/>
    </row>
    <row r="121" spans="1:41" s="64" customFormat="1" ht="17.25" customHeight="1" x14ac:dyDescent="0.25">
      <c r="A121" s="314" t="str">
        <f>SGRG!A120</f>
        <v xml:space="preserve">Nơi công tác: </v>
      </c>
      <c r="B121" s="314"/>
      <c r="C121" s="314"/>
      <c r="D121" s="314"/>
      <c r="E121" s="314" t="str">
        <f>SGRG!F120</f>
        <v xml:space="preserve">Nơi công tác: </v>
      </c>
      <c r="F121" s="314"/>
      <c r="G121" s="314"/>
      <c r="H121" s="314"/>
      <c r="I121" s="4"/>
    </row>
    <row r="122" spans="1:41" ht="17.25" customHeight="1" x14ac:dyDescent="0.25">
      <c r="A122" s="314" t="str">
        <f>SGRG!A121</f>
        <v xml:space="preserve">Số điện thoại: </v>
      </c>
      <c r="B122" s="314"/>
      <c r="C122" s="314"/>
      <c r="D122" s="314"/>
      <c r="E122" s="314" t="str">
        <f>SGRG!F121</f>
        <v xml:space="preserve">Số điện thoại: </v>
      </c>
      <c r="F122" s="314"/>
      <c r="G122" s="314"/>
      <c r="H122" s="314"/>
    </row>
    <row r="123" spans="1:41" ht="18" customHeight="1" x14ac:dyDescent="0.25">
      <c r="A123" s="314" t="str">
        <f>SGRG!A122</f>
        <v xml:space="preserve">Quan hệ: </v>
      </c>
      <c r="B123" s="314"/>
      <c r="C123" s="314"/>
      <c r="D123" s="314"/>
      <c r="E123" s="314" t="str">
        <f>SGRG!F122</f>
        <v xml:space="preserve">Quan hệ: </v>
      </c>
      <c r="F123" s="314"/>
      <c r="G123" s="314"/>
      <c r="H123" s="314"/>
    </row>
    <row r="124" spans="1:41" x14ac:dyDescent="0.25">
      <c r="A124" s="324"/>
      <c r="B124" s="324"/>
      <c r="C124" s="324"/>
      <c r="D124" s="324"/>
      <c r="E124" s="324"/>
      <c r="F124" s="324"/>
      <c r="G124" s="324"/>
      <c r="H124" s="324"/>
    </row>
    <row r="125" spans="1:41" s="42" customFormat="1" ht="28.5" customHeight="1" x14ac:dyDescent="0.25">
      <c r="A125" s="352" t="s">
        <v>604</v>
      </c>
      <c r="B125" s="353"/>
      <c r="C125" s="353"/>
      <c r="D125" s="353"/>
      <c r="E125" s="353"/>
      <c r="F125" s="353"/>
      <c r="G125" s="353"/>
      <c r="H125" s="353"/>
      <c r="I125" s="44"/>
      <c r="J125" s="44"/>
      <c r="K125" s="44"/>
      <c r="L125" s="44"/>
      <c r="M125" s="44"/>
      <c r="N125" s="44"/>
      <c r="O125" s="343"/>
      <c r="P125" s="343"/>
      <c r="Q125" s="343"/>
      <c r="R125" s="343"/>
      <c r="S125" s="343"/>
      <c r="T125" s="343"/>
      <c r="U125" s="343"/>
      <c r="V125" s="343"/>
      <c r="W125" s="343"/>
      <c r="X125" s="343"/>
      <c r="Y125" s="343"/>
      <c r="Z125" s="343"/>
      <c r="AA125" s="41"/>
      <c r="AB125" s="41"/>
      <c r="AC125" s="41"/>
      <c r="AD125" s="41"/>
      <c r="AE125" s="41"/>
      <c r="AF125" s="41"/>
      <c r="AG125" s="41"/>
      <c r="AH125" s="41"/>
      <c r="AI125" s="41"/>
      <c r="AJ125" s="41"/>
      <c r="AK125" s="41"/>
      <c r="AL125" s="41"/>
      <c r="AM125" s="41"/>
      <c r="AN125" s="41"/>
      <c r="AO125" s="41"/>
    </row>
    <row r="126" spans="1:41" s="94" customFormat="1" ht="20.25" customHeight="1" x14ac:dyDescent="0.25">
      <c r="A126" s="344" t="e">
        <f>SUBSTITUTE(SGRG!#REF!, "0", "")</f>
        <v>#REF!</v>
      </c>
      <c r="B126" s="345"/>
      <c r="C126" s="345"/>
      <c r="D126" s="345"/>
      <c r="E126" s="345"/>
      <c r="F126" s="345"/>
      <c r="G126" s="345"/>
      <c r="H126" s="346"/>
      <c r="I126" s="22"/>
      <c r="J126" s="22"/>
      <c r="K126" s="22"/>
      <c r="L126" s="22"/>
      <c r="M126" s="22"/>
      <c r="N126" s="22"/>
      <c r="O126" s="343"/>
      <c r="P126" s="343"/>
      <c r="Q126" s="343"/>
      <c r="R126" s="343"/>
      <c r="S126" s="343"/>
      <c r="T126" s="343"/>
      <c r="U126" s="343"/>
      <c r="V126" s="343"/>
      <c r="W126" s="343"/>
      <c r="X126" s="343"/>
      <c r="Y126" s="343"/>
      <c r="Z126" s="343"/>
      <c r="AA126" s="43"/>
      <c r="AB126" s="43"/>
      <c r="AC126" s="43"/>
      <c r="AD126" s="43"/>
      <c r="AE126" s="43"/>
      <c r="AF126" s="43"/>
      <c r="AG126" s="43"/>
      <c r="AH126" s="43"/>
      <c r="AI126" s="43"/>
      <c r="AJ126" s="43"/>
      <c r="AK126" s="43"/>
      <c r="AL126" s="43"/>
      <c r="AM126" s="43"/>
      <c r="AN126" s="43"/>
      <c r="AO126" s="43"/>
    </row>
    <row r="127" spans="1:41" s="45" customFormat="1" ht="18.75" customHeight="1" x14ac:dyDescent="0.25">
      <c r="A127" s="344" t="e">
        <f>SUBSTITUTE(SGRG!#REF!, "0", "")</f>
        <v>#REF!</v>
      </c>
      <c r="B127" s="345"/>
      <c r="C127" s="345"/>
      <c r="D127" s="345"/>
      <c r="E127" s="345"/>
      <c r="F127" s="345"/>
      <c r="G127" s="345"/>
      <c r="H127" s="346"/>
      <c r="I127" s="22"/>
      <c r="J127" s="22"/>
      <c r="K127" s="22"/>
      <c r="L127" s="22"/>
      <c r="M127" s="22"/>
      <c r="N127" s="22"/>
      <c r="O127" s="343"/>
      <c r="P127" s="343"/>
      <c r="Q127" s="343"/>
      <c r="R127" s="343"/>
      <c r="S127" s="343"/>
      <c r="T127" s="343"/>
      <c r="U127" s="343"/>
      <c r="V127" s="343"/>
      <c r="W127" s="343"/>
      <c r="X127" s="343"/>
      <c r="Y127" s="343"/>
      <c r="Z127" s="343"/>
      <c r="AA127" s="43"/>
      <c r="AB127" s="43"/>
      <c r="AC127" s="43"/>
      <c r="AD127" s="43"/>
      <c r="AE127" s="43"/>
      <c r="AF127" s="43"/>
      <c r="AG127" s="43"/>
      <c r="AH127" s="43"/>
      <c r="AI127" s="43"/>
      <c r="AJ127" s="43"/>
      <c r="AK127" s="43"/>
      <c r="AL127" s="43"/>
      <c r="AM127" s="43"/>
      <c r="AN127" s="43"/>
      <c r="AO127" s="43"/>
    </row>
    <row r="128" spans="1:41" s="88" customFormat="1" ht="18" customHeight="1" x14ac:dyDescent="0.25">
      <c r="A128" s="344" t="e">
        <f>SUBSTITUTE(SGRG!#REF!, "0", "")</f>
        <v>#REF!</v>
      </c>
      <c r="B128" s="345"/>
      <c r="C128" s="345"/>
      <c r="D128" s="345"/>
      <c r="E128" s="345"/>
      <c r="F128" s="345"/>
      <c r="G128" s="345"/>
      <c r="H128" s="346"/>
      <c r="I128" s="22"/>
      <c r="J128" s="22"/>
      <c r="K128" s="22"/>
      <c r="L128" s="22"/>
      <c r="M128" s="22"/>
      <c r="N128" s="22"/>
      <c r="O128" s="343"/>
      <c r="P128" s="343"/>
      <c r="Q128" s="343"/>
      <c r="R128" s="343"/>
      <c r="S128" s="343"/>
      <c r="T128" s="343"/>
      <c r="U128" s="343"/>
      <c r="V128" s="343"/>
      <c r="W128" s="343"/>
      <c r="X128" s="343"/>
      <c r="Y128" s="343"/>
      <c r="Z128" s="343"/>
      <c r="AA128" s="43"/>
      <c r="AB128" s="43"/>
      <c r="AC128" s="43"/>
      <c r="AD128" s="43"/>
      <c r="AE128" s="43"/>
      <c r="AF128" s="43"/>
      <c r="AG128" s="43"/>
      <c r="AH128" s="43"/>
      <c r="AI128" s="43"/>
      <c r="AJ128" s="43"/>
      <c r="AK128" s="43"/>
      <c r="AL128" s="43"/>
      <c r="AM128" s="43"/>
      <c r="AN128" s="43"/>
      <c r="AO128" s="46"/>
    </row>
    <row r="129" spans="1:41" s="88" customFormat="1" ht="17.25" customHeight="1" x14ac:dyDescent="0.25">
      <c r="A129" s="344" t="e">
        <f>SUBSTITUTE(SGRG!#REF!, "0", "")</f>
        <v>#REF!</v>
      </c>
      <c r="B129" s="345"/>
      <c r="C129" s="345"/>
      <c r="D129" s="345"/>
      <c r="E129" s="345"/>
      <c r="F129" s="345"/>
      <c r="G129" s="345"/>
      <c r="H129" s="346"/>
      <c r="I129" s="22"/>
      <c r="J129" s="22"/>
      <c r="K129" s="22"/>
      <c r="L129" s="22"/>
      <c r="M129" s="22"/>
      <c r="N129" s="22"/>
      <c r="O129" s="343"/>
      <c r="P129" s="343"/>
      <c r="Q129" s="343"/>
      <c r="R129" s="343"/>
      <c r="S129" s="343"/>
      <c r="T129" s="343"/>
      <c r="U129" s="343"/>
      <c r="V129" s="343"/>
      <c r="W129" s="343"/>
      <c r="X129" s="343"/>
      <c r="Y129" s="343"/>
      <c r="Z129" s="343"/>
      <c r="AA129" s="43"/>
      <c r="AB129" s="43"/>
      <c r="AC129" s="43"/>
      <c r="AD129" s="43"/>
      <c r="AE129" s="43"/>
      <c r="AF129" s="43"/>
      <c r="AG129" s="43"/>
      <c r="AH129" s="43"/>
      <c r="AI129" s="43"/>
      <c r="AJ129" s="43"/>
      <c r="AK129" s="43"/>
      <c r="AL129" s="43"/>
      <c r="AM129" s="43"/>
      <c r="AN129" s="43"/>
      <c r="AO129" s="46"/>
    </row>
    <row r="130" spans="1:41" s="88" customFormat="1" ht="19.5" customHeight="1" x14ac:dyDescent="0.25">
      <c r="A130" s="344" t="e">
        <f>SUBSTITUTE(SGRG!#REF!, "0", "")</f>
        <v>#REF!</v>
      </c>
      <c r="B130" s="345"/>
      <c r="C130" s="345"/>
      <c r="D130" s="345"/>
      <c r="E130" s="345"/>
      <c r="F130" s="345"/>
      <c r="G130" s="345"/>
      <c r="H130" s="346"/>
      <c r="I130" s="22"/>
      <c r="J130" s="22"/>
      <c r="K130" s="22"/>
      <c r="L130" s="22"/>
      <c r="M130" s="22"/>
      <c r="N130" s="22"/>
      <c r="O130" s="343"/>
      <c r="P130" s="343"/>
      <c r="Q130" s="343"/>
      <c r="R130" s="343"/>
      <c r="S130" s="343"/>
      <c r="T130" s="343"/>
      <c r="U130" s="343"/>
      <c r="V130" s="343"/>
      <c r="W130" s="343"/>
      <c r="X130" s="343"/>
      <c r="Y130" s="343"/>
      <c r="Z130" s="343"/>
      <c r="AA130" s="43"/>
      <c r="AB130" s="43"/>
      <c r="AC130" s="43"/>
      <c r="AD130" s="43"/>
      <c r="AE130" s="43"/>
      <c r="AF130" s="43"/>
      <c r="AG130" s="43"/>
      <c r="AH130" s="43"/>
      <c r="AI130" s="43"/>
      <c r="AJ130" s="43"/>
      <c r="AK130" s="43"/>
      <c r="AL130" s="43"/>
      <c r="AM130" s="43"/>
      <c r="AN130" s="43"/>
      <c r="AO130" s="46"/>
    </row>
    <row r="131" spans="1:41" s="88" customFormat="1" ht="18" customHeight="1" x14ac:dyDescent="0.25">
      <c r="A131" s="348"/>
      <c r="B131" s="349"/>
      <c r="C131" s="349"/>
      <c r="D131" s="349"/>
      <c r="E131" s="349"/>
      <c r="F131" s="349"/>
      <c r="G131" s="349"/>
      <c r="H131" s="350"/>
      <c r="I131" s="22"/>
      <c r="J131" s="22"/>
      <c r="K131" s="22"/>
      <c r="L131" s="22"/>
      <c r="M131" s="22"/>
      <c r="N131" s="22"/>
      <c r="O131" s="343"/>
      <c r="P131" s="343"/>
      <c r="Q131" s="343"/>
      <c r="R131" s="343"/>
      <c r="S131" s="343"/>
      <c r="T131" s="343"/>
      <c r="U131" s="343"/>
      <c r="V131" s="343"/>
      <c r="W131" s="343"/>
      <c r="X131" s="343"/>
      <c r="Y131" s="343"/>
      <c r="Z131" s="343"/>
      <c r="AA131" s="43"/>
      <c r="AB131" s="43"/>
      <c r="AC131" s="43"/>
      <c r="AD131" s="43"/>
      <c r="AE131" s="43"/>
      <c r="AF131" s="43"/>
      <c r="AG131" s="43"/>
      <c r="AH131" s="43"/>
      <c r="AI131" s="43"/>
      <c r="AJ131" s="43"/>
      <c r="AK131" s="43"/>
      <c r="AL131" s="43"/>
      <c r="AM131" s="43"/>
      <c r="AN131" s="43"/>
      <c r="AO131" s="46"/>
    </row>
    <row r="132" spans="1:41" s="88" customFormat="1" ht="20.25" customHeight="1" x14ac:dyDescent="0.25">
      <c r="A132" s="337"/>
      <c r="B132" s="338"/>
      <c r="C132" s="338"/>
      <c r="D132" s="338"/>
      <c r="E132" s="338"/>
      <c r="F132" s="338"/>
      <c r="G132" s="338"/>
      <c r="H132" s="339"/>
      <c r="I132" s="22"/>
      <c r="J132" s="22"/>
      <c r="K132" s="22"/>
      <c r="L132" s="22"/>
      <c r="M132" s="22"/>
      <c r="N132" s="22"/>
      <c r="O132" s="343"/>
      <c r="P132" s="343"/>
      <c r="Q132" s="343"/>
      <c r="R132" s="343"/>
      <c r="S132" s="343"/>
      <c r="T132" s="343"/>
      <c r="U132" s="343"/>
      <c r="V132" s="343"/>
      <c r="W132" s="343"/>
      <c r="X132" s="343"/>
      <c r="Y132" s="343"/>
      <c r="Z132" s="343"/>
      <c r="AA132" s="43"/>
      <c r="AB132" s="43"/>
      <c r="AC132" s="43"/>
      <c r="AD132" s="43"/>
      <c r="AE132" s="43"/>
      <c r="AF132" s="43"/>
      <c r="AG132" s="43"/>
      <c r="AH132" s="43"/>
      <c r="AI132" s="43"/>
      <c r="AJ132" s="43"/>
      <c r="AK132" s="43"/>
      <c r="AL132" s="43"/>
      <c r="AM132" s="43"/>
      <c r="AN132" s="43"/>
      <c r="AO132" s="46"/>
    </row>
    <row r="133" spans="1:41" s="88" customFormat="1" ht="18.75" customHeight="1" x14ac:dyDescent="0.25">
      <c r="A133" s="340"/>
      <c r="B133" s="341"/>
      <c r="C133" s="341"/>
      <c r="D133" s="341"/>
      <c r="E133" s="341"/>
      <c r="F133" s="341"/>
      <c r="G133" s="341"/>
      <c r="H133" s="342"/>
      <c r="I133" s="22"/>
      <c r="J133" s="22"/>
      <c r="K133" s="22"/>
      <c r="L133" s="22"/>
      <c r="M133" s="22"/>
      <c r="N133" s="22"/>
      <c r="O133" s="343"/>
      <c r="P133" s="343"/>
      <c r="Q133" s="343"/>
      <c r="R133" s="343"/>
      <c r="S133" s="343"/>
      <c r="T133" s="343"/>
      <c r="U133" s="343"/>
      <c r="V133" s="343"/>
      <c r="W133" s="343"/>
      <c r="X133" s="343"/>
      <c r="Y133" s="343"/>
      <c r="Z133" s="343"/>
      <c r="AA133" s="43"/>
      <c r="AB133" s="43"/>
      <c r="AC133" s="43"/>
      <c r="AD133" s="43"/>
      <c r="AE133" s="43"/>
      <c r="AF133" s="43"/>
      <c r="AG133" s="43"/>
      <c r="AH133" s="43"/>
      <c r="AI133" s="43"/>
      <c r="AJ133" s="43"/>
      <c r="AK133" s="43"/>
      <c r="AL133" s="43"/>
      <c r="AM133" s="43"/>
      <c r="AN133" s="43"/>
      <c r="AO133" s="46"/>
    </row>
    <row r="134" spans="1:41" s="88" customFormat="1" x14ac:dyDescent="0.25">
      <c r="A134" s="22"/>
      <c r="B134" s="22"/>
      <c r="C134" s="22"/>
      <c r="D134" s="22"/>
      <c r="E134" s="22"/>
      <c r="F134" s="22"/>
      <c r="G134" s="22"/>
      <c r="H134" s="22"/>
      <c r="I134" s="22"/>
      <c r="J134" s="22"/>
      <c r="K134" s="22"/>
      <c r="L134" s="22"/>
      <c r="M134" s="22"/>
      <c r="N134" s="22"/>
      <c r="O134" s="343"/>
      <c r="P134" s="343"/>
      <c r="Q134" s="343"/>
      <c r="R134" s="343"/>
      <c r="S134" s="343"/>
      <c r="T134" s="343"/>
      <c r="U134" s="343"/>
      <c r="V134" s="343"/>
      <c r="W134" s="343"/>
      <c r="X134" s="343"/>
      <c r="Y134" s="343"/>
      <c r="Z134" s="343"/>
      <c r="AA134" s="22"/>
      <c r="AB134" s="22"/>
      <c r="AC134" s="22"/>
      <c r="AD134" s="22"/>
      <c r="AE134" s="22"/>
      <c r="AF134" s="22"/>
      <c r="AG134" s="22"/>
      <c r="AH134" s="22"/>
      <c r="AI134" s="22"/>
      <c r="AJ134" s="22"/>
      <c r="AK134" s="22"/>
      <c r="AL134" s="22"/>
      <c r="AM134" s="22"/>
      <c r="AN134" s="22"/>
      <c r="AO134" s="22"/>
    </row>
    <row r="135" spans="1:41" s="96" customFormat="1" ht="33.75" customHeight="1" x14ac:dyDescent="0.25">
      <c r="A135" s="351" t="s">
        <v>605</v>
      </c>
      <c r="B135" s="351"/>
      <c r="C135" s="351"/>
      <c r="D135" s="351"/>
      <c r="E135" s="351"/>
      <c r="F135" s="351"/>
      <c r="G135" s="351"/>
      <c r="H135" s="351"/>
      <c r="I135" s="95"/>
      <c r="J135" s="95"/>
      <c r="K135" s="95"/>
      <c r="L135" s="95"/>
      <c r="M135" s="95"/>
      <c r="N135" s="95"/>
      <c r="O135" s="343"/>
      <c r="P135" s="343"/>
      <c r="Q135" s="343"/>
      <c r="R135" s="343"/>
      <c r="S135" s="343"/>
      <c r="T135" s="343"/>
      <c r="U135" s="343"/>
      <c r="V135" s="343"/>
      <c r="W135" s="343"/>
      <c r="X135" s="343"/>
      <c r="Y135" s="343"/>
      <c r="Z135" s="343"/>
      <c r="AA135" s="95"/>
      <c r="AB135" s="95"/>
      <c r="AC135" s="95"/>
      <c r="AD135" s="95"/>
      <c r="AE135" s="95"/>
      <c r="AF135" s="95"/>
      <c r="AG135" s="95"/>
      <c r="AH135" s="95"/>
      <c r="AI135" s="95"/>
      <c r="AJ135" s="95"/>
      <c r="AK135" s="95"/>
      <c r="AL135" s="95"/>
      <c r="AM135" s="95"/>
      <c r="AN135" s="95"/>
      <c r="AO135" s="95"/>
    </row>
    <row r="136" spans="1:41" s="88" customFormat="1" ht="18.75" customHeight="1" x14ac:dyDescent="0.25">
      <c r="A136" s="265" t="str">
        <f>SUBSTITUTE(SGRG!A85, "0", "")</f>
        <v/>
      </c>
      <c r="B136" s="266"/>
      <c r="C136" s="266"/>
      <c r="D136" s="266"/>
      <c r="E136" s="266"/>
      <c r="F136" s="266"/>
      <c r="G136" s="266"/>
      <c r="H136" s="267"/>
      <c r="I136" s="22"/>
      <c r="J136" s="22"/>
      <c r="K136" s="22"/>
      <c r="L136" s="22"/>
      <c r="M136" s="22"/>
      <c r="N136" s="22"/>
      <c r="O136" s="343"/>
      <c r="P136" s="343"/>
      <c r="Q136" s="343"/>
      <c r="R136" s="343"/>
      <c r="S136" s="343"/>
      <c r="T136" s="343"/>
      <c r="U136" s="343"/>
      <c r="V136" s="343"/>
      <c r="W136" s="343"/>
      <c r="X136" s="343"/>
      <c r="Y136" s="343"/>
      <c r="Z136" s="343"/>
      <c r="AA136" s="22"/>
      <c r="AB136" s="22"/>
      <c r="AC136" s="22"/>
      <c r="AD136" s="22"/>
      <c r="AE136" s="22"/>
      <c r="AF136" s="22"/>
      <c r="AG136" s="22"/>
      <c r="AH136" s="22"/>
      <c r="AI136" s="22"/>
      <c r="AJ136" s="22"/>
      <c r="AK136" s="22"/>
      <c r="AL136" s="22"/>
      <c r="AM136" s="22"/>
      <c r="AN136" s="22"/>
      <c r="AO136" s="47"/>
    </row>
    <row r="137" spans="1:41" s="88" customFormat="1" ht="18.75" customHeight="1" x14ac:dyDescent="0.25">
      <c r="A137" s="265" t="str">
        <f>SUBSTITUTE(SGRG!A86, "0", "")</f>
        <v/>
      </c>
      <c r="B137" s="266"/>
      <c r="C137" s="266"/>
      <c r="D137" s="266"/>
      <c r="E137" s="266"/>
      <c r="F137" s="266"/>
      <c r="G137" s="266"/>
      <c r="H137" s="267"/>
      <c r="I137" s="22"/>
      <c r="J137" s="22"/>
      <c r="K137" s="22"/>
      <c r="L137" s="22"/>
      <c r="M137" s="22"/>
      <c r="N137" s="22"/>
      <c r="O137" s="343"/>
      <c r="P137" s="343"/>
      <c r="Q137" s="343"/>
      <c r="R137" s="343"/>
      <c r="S137" s="343"/>
      <c r="T137" s="343"/>
      <c r="U137" s="343"/>
      <c r="V137" s="343"/>
      <c r="W137" s="343"/>
      <c r="X137" s="343"/>
      <c r="Y137" s="343"/>
      <c r="Z137" s="343"/>
      <c r="AA137" s="97"/>
      <c r="AB137" s="97"/>
      <c r="AC137" s="97"/>
      <c r="AD137" s="97"/>
      <c r="AE137" s="97"/>
      <c r="AF137" s="97"/>
      <c r="AG137" s="97"/>
      <c r="AH137" s="97"/>
      <c r="AI137" s="97"/>
      <c r="AJ137" s="97"/>
      <c r="AK137" s="97"/>
      <c r="AL137" s="97"/>
      <c r="AM137" s="97"/>
      <c r="AN137" s="97"/>
      <c r="AO137" s="98"/>
    </row>
    <row r="138" spans="1:41" s="88" customFormat="1" ht="19.5" customHeight="1" x14ac:dyDescent="0.25">
      <c r="A138" s="265" t="e">
        <f>SUBSTITUTE(SGRG!#REF!, "0", "")</f>
        <v>#REF!</v>
      </c>
      <c r="B138" s="266"/>
      <c r="C138" s="266"/>
      <c r="D138" s="266"/>
      <c r="E138" s="266"/>
      <c r="F138" s="266"/>
      <c r="G138" s="266"/>
      <c r="H138" s="267"/>
      <c r="I138" s="22"/>
      <c r="J138" s="22"/>
      <c r="K138" s="22"/>
      <c r="L138" s="22"/>
      <c r="M138" s="22"/>
      <c r="N138" s="22"/>
      <c r="O138" s="343"/>
      <c r="P138" s="343"/>
      <c r="Q138" s="343"/>
      <c r="R138" s="343"/>
      <c r="S138" s="343"/>
      <c r="T138" s="343"/>
      <c r="U138" s="343"/>
      <c r="V138" s="343"/>
      <c r="W138" s="343"/>
      <c r="X138" s="343"/>
      <c r="Y138" s="343"/>
      <c r="Z138" s="343"/>
      <c r="AA138" s="50"/>
      <c r="AB138" s="50"/>
      <c r="AC138" s="50"/>
      <c r="AD138" s="50"/>
      <c r="AE138" s="50"/>
      <c r="AF138" s="50"/>
      <c r="AG138" s="50"/>
      <c r="AH138" s="50"/>
      <c r="AI138" s="50"/>
      <c r="AJ138" s="50"/>
      <c r="AK138" s="50"/>
      <c r="AL138" s="50"/>
      <c r="AM138" s="50"/>
      <c r="AN138" s="50"/>
      <c r="AO138" s="51"/>
    </row>
    <row r="139" spans="1:41" s="88" customFormat="1" ht="20.25" customHeight="1" x14ac:dyDescent="0.25">
      <c r="A139" s="265" t="e">
        <f>SUBSTITUTE(SGRG!#REF!, "0", "")</f>
        <v>#REF!</v>
      </c>
      <c r="B139" s="266"/>
      <c r="C139" s="266"/>
      <c r="D139" s="266"/>
      <c r="E139" s="266"/>
      <c r="F139" s="266"/>
      <c r="G139" s="266"/>
      <c r="H139" s="267"/>
      <c r="I139" s="22"/>
      <c r="J139" s="22"/>
      <c r="K139" s="22"/>
      <c r="L139" s="22"/>
      <c r="M139" s="22"/>
      <c r="N139" s="22"/>
      <c r="O139" s="343"/>
      <c r="P139" s="343"/>
      <c r="Q139" s="343"/>
      <c r="R139" s="343"/>
      <c r="S139" s="343"/>
      <c r="T139" s="343"/>
      <c r="U139" s="343"/>
      <c r="V139" s="343"/>
      <c r="W139" s="343"/>
      <c r="X139" s="343"/>
      <c r="Y139" s="343"/>
      <c r="Z139" s="343"/>
      <c r="AA139" s="50"/>
      <c r="AB139" s="50"/>
      <c r="AC139" s="50"/>
      <c r="AD139" s="50"/>
      <c r="AE139" s="50"/>
      <c r="AF139" s="50"/>
      <c r="AG139" s="50"/>
      <c r="AH139" s="50"/>
      <c r="AI139" s="50"/>
      <c r="AJ139" s="50"/>
      <c r="AK139" s="50"/>
      <c r="AL139" s="50"/>
      <c r="AM139" s="50"/>
      <c r="AN139" s="50"/>
      <c r="AO139" s="51"/>
    </row>
    <row r="140" spans="1:41" s="88" customFormat="1" ht="18" customHeight="1" x14ac:dyDescent="0.25">
      <c r="A140" s="265" t="e">
        <f>SUBSTITUTE(SGRG!#REF!, "0", "")</f>
        <v>#REF!</v>
      </c>
      <c r="B140" s="266"/>
      <c r="C140" s="266"/>
      <c r="D140" s="266"/>
      <c r="E140" s="266"/>
      <c r="F140" s="266"/>
      <c r="G140" s="266"/>
      <c r="H140" s="267"/>
      <c r="I140" s="22"/>
      <c r="J140" s="22"/>
      <c r="K140" s="22"/>
      <c r="L140" s="22"/>
      <c r="M140" s="22"/>
      <c r="N140" s="22"/>
      <c r="O140" s="343"/>
      <c r="P140" s="343"/>
      <c r="Q140" s="343"/>
      <c r="R140" s="343"/>
      <c r="S140" s="343"/>
      <c r="T140" s="343"/>
      <c r="U140" s="343"/>
      <c r="V140" s="343"/>
      <c r="W140" s="343"/>
      <c r="X140" s="343"/>
      <c r="Y140" s="343"/>
      <c r="Z140" s="343"/>
      <c r="AA140" s="50"/>
      <c r="AB140" s="50"/>
      <c r="AC140" s="50"/>
      <c r="AD140" s="50"/>
      <c r="AE140" s="50"/>
      <c r="AF140" s="50"/>
      <c r="AG140" s="50"/>
      <c r="AH140" s="50"/>
      <c r="AI140" s="50"/>
      <c r="AJ140" s="50"/>
      <c r="AK140" s="50"/>
      <c r="AL140" s="50"/>
      <c r="AM140" s="50"/>
      <c r="AN140" s="50"/>
      <c r="AO140" s="51"/>
    </row>
    <row r="141" spans="1:41" s="88" customFormat="1" ht="19.5" customHeight="1" x14ac:dyDescent="0.25">
      <c r="A141" s="337"/>
      <c r="B141" s="338"/>
      <c r="C141" s="338"/>
      <c r="D141" s="338"/>
      <c r="E141" s="338"/>
      <c r="F141" s="338"/>
      <c r="G141" s="338"/>
      <c r="H141" s="339"/>
      <c r="I141" s="22"/>
      <c r="J141" s="22"/>
      <c r="K141" s="22"/>
      <c r="L141" s="22"/>
      <c r="M141" s="22"/>
      <c r="N141" s="22"/>
      <c r="O141" s="343"/>
      <c r="P141" s="343"/>
      <c r="Q141" s="343"/>
      <c r="R141" s="343"/>
      <c r="S141" s="343"/>
      <c r="T141" s="343"/>
      <c r="U141" s="343"/>
      <c r="V141" s="343"/>
      <c r="W141" s="343"/>
      <c r="X141" s="343"/>
      <c r="Y141" s="343"/>
      <c r="Z141" s="343"/>
      <c r="AA141" s="50"/>
      <c r="AB141" s="50"/>
      <c r="AC141" s="50"/>
      <c r="AD141" s="50"/>
      <c r="AE141" s="50"/>
      <c r="AF141" s="50"/>
      <c r="AG141" s="50"/>
      <c r="AH141" s="50"/>
      <c r="AI141" s="50"/>
      <c r="AJ141" s="50"/>
      <c r="AK141" s="50"/>
      <c r="AL141" s="50"/>
      <c r="AM141" s="50"/>
      <c r="AN141" s="50"/>
      <c r="AO141" s="51"/>
    </row>
    <row r="142" spans="1:41" s="88" customFormat="1" ht="18.75" customHeight="1" x14ac:dyDescent="0.25">
      <c r="A142" s="340"/>
      <c r="B142" s="341"/>
      <c r="C142" s="341"/>
      <c r="D142" s="341"/>
      <c r="E142" s="341"/>
      <c r="F142" s="341"/>
      <c r="G142" s="341"/>
      <c r="H142" s="342"/>
      <c r="I142" s="22"/>
      <c r="J142" s="22"/>
      <c r="K142" s="22"/>
      <c r="L142" s="22"/>
      <c r="M142" s="22"/>
      <c r="N142" s="22"/>
      <c r="O142" s="343"/>
      <c r="P142" s="343"/>
      <c r="Q142" s="343"/>
      <c r="R142" s="343"/>
      <c r="S142" s="343"/>
      <c r="T142" s="343"/>
      <c r="U142" s="343"/>
      <c r="V142" s="343"/>
      <c r="W142" s="343"/>
      <c r="X142" s="343"/>
      <c r="Y142" s="343"/>
      <c r="Z142" s="343"/>
      <c r="AA142" s="52"/>
      <c r="AB142" s="52"/>
      <c r="AC142" s="52"/>
      <c r="AD142" s="52"/>
      <c r="AE142" s="52"/>
      <c r="AF142" s="52"/>
      <c r="AG142" s="52"/>
      <c r="AH142" s="52"/>
      <c r="AI142" s="52"/>
      <c r="AJ142" s="52"/>
      <c r="AK142" s="52"/>
      <c r="AL142" s="52"/>
      <c r="AM142" s="52"/>
      <c r="AN142" s="52"/>
      <c r="AO142" s="53"/>
    </row>
    <row r="143" spans="1:41" s="88" customFormat="1" x14ac:dyDescent="0.25">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row>
    <row r="144" spans="1:41" s="88" customFormat="1" ht="13.8" x14ac:dyDescent="0.25">
      <c r="A144" s="34" t="s">
        <v>548</v>
      </c>
      <c r="B144" s="24"/>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row>
    <row r="145" spans="1:41" s="88" customFormat="1" ht="18" customHeight="1" x14ac:dyDescent="0.25">
      <c r="A145" s="265" t="str">
        <f>SUBSTITUTE(SGRG!A89, "0", "")</f>
        <v/>
      </c>
      <c r="B145" s="266"/>
      <c r="C145" s="266"/>
      <c r="D145" s="266"/>
      <c r="E145" s="266"/>
      <c r="F145" s="266"/>
      <c r="G145" s="266"/>
      <c r="H145" s="267"/>
      <c r="I145" s="22"/>
      <c r="J145" s="22"/>
      <c r="K145" s="22"/>
      <c r="L145" s="22"/>
      <c r="M145" s="22"/>
      <c r="N145" s="22"/>
      <c r="O145" s="22"/>
      <c r="P145" s="22"/>
      <c r="Q145" s="22"/>
      <c r="R145" s="22"/>
      <c r="S145" s="22"/>
      <c r="T145" s="22"/>
      <c r="U145" s="22"/>
      <c r="V145" s="22"/>
      <c r="W145" s="22"/>
      <c r="X145" s="22"/>
      <c r="Y145" s="22"/>
      <c r="Z145" s="22"/>
      <c r="AA145" s="48"/>
      <c r="AB145" s="48"/>
      <c r="AC145" s="48"/>
      <c r="AD145" s="48"/>
      <c r="AE145" s="48"/>
      <c r="AF145" s="48"/>
      <c r="AG145" s="48"/>
      <c r="AH145" s="48"/>
      <c r="AI145" s="48"/>
      <c r="AJ145" s="48"/>
      <c r="AK145" s="48"/>
      <c r="AL145" s="48"/>
      <c r="AM145" s="48"/>
      <c r="AN145" s="48"/>
      <c r="AO145" s="49"/>
    </row>
    <row r="146" spans="1:41" s="88" customFormat="1" ht="18.75" customHeight="1" x14ac:dyDescent="0.25">
      <c r="A146" s="265" t="str">
        <f>SUBSTITUTE(SGRG!A90, "0", "")</f>
        <v/>
      </c>
      <c r="B146" s="266"/>
      <c r="C146" s="266"/>
      <c r="D146" s="266"/>
      <c r="E146" s="266"/>
      <c r="F146" s="266"/>
      <c r="G146" s="266"/>
      <c r="H146" s="267"/>
      <c r="I146" s="22"/>
      <c r="J146" s="22"/>
      <c r="K146" s="22"/>
      <c r="L146" s="22"/>
      <c r="M146" s="22"/>
      <c r="N146" s="22"/>
      <c r="O146" s="22"/>
      <c r="P146" s="22"/>
      <c r="Q146" s="22"/>
      <c r="R146" s="22"/>
      <c r="S146" s="22"/>
      <c r="T146" s="22"/>
      <c r="U146" s="22"/>
      <c r="V146" s="22"/>
      <c r="W146" s="22"/>
      <c r="X146" s="22"/>
      <c r="Y146" s="22"/>
      <c r="Z146" s="22"/>
      <c r="AA146" s="50"/>
      <c r="AB146" s="50"/>
      <c r="AC146" s="50"/>
      <c r="AD146" s="50"/>
      <c r="AE146" s="50"/>
      <c r="AF146" s="50"/>
      <c r="AG146" s="50"/>
      <c r="AH146" s="50"/>
      <c r="AI146" s="50"/>
      <c r="AJ146" s="50"/>
      <c r="AK146" s="50"/>
      <c r="AL146" s="50"/>
      <c r="AM146" s="50"/>
      <c r="AN146" s="50"/>
      <c r="AO146" s="51"/>
    </row>
    <row r="147" spans="1:41" s="88" customFormat="1" ht="17.25" customHeight="1" x14ac:dyDescent="0.25">
      <c r="A147" s="268" t="e">
        <f>SUBSTITUTE(SGRG!#REF!, "0", "")</f>
        <v>#REF!</v>
      </c>
      <c r="B147" s="269"/>
      <c r="C147" s="269"/>
      <c r="D147" s="269"/>
      <c r="E147" s="269"/>
      <c r="F147" s="269"/>
      <c r="G147" s="269"/>
      <c r="H147" s="270"/>
      <c r="I147" s="22"/>
      <c r="J147" s="22"/>
      <c r="K147" s="22"/>
      <c r="L147" s="22"/>
      <c r="M147" s="22"/>
      <c r="N147" s="22"/>
      <c r="O147" s="22"/>
      <c r="P147" s="22"/>
      <c r="Q147" s="22"/>
      <c r="R147" s="22"/>
      <c r="S147" s="22"/>
      <c r="T147" s="22"/>
      <c r="U147" s="22"/>
      <c r="V147" s="22"/>
      <c r="W147" s="22"/>
      <c r="X147" s="22"/>
      <c r="Y147" s="22"/>
      <c r="Z147" s="22"/>
      <c r="AA147" s="52"/>
      <c r="AB147" s="52"/>
      <c r="AC147" s="52"/>
      <c r="AD147" s="52"/>
      <c r="AE147" s="52"/>
      <c r="AF147" s="52"/>
      <c r="AG147" s="52"/>
      <c r="AH147" s="52"/>
      <c r="AI147" s="52"/>
      <c r="AJ147" s="52"/>
      <c r="AK147" s="52"/>
      <c r="AL147" s="52"/>
      <c r="AM147" s="52"/>
      <c r="AN147" s="52"/>
      <c r="AO147" s="53"/>
    </row>
    <row r="148" spans="1:41" s="88" customFormat="1" ht="16.5" customHeight="1" x14ac:dyDescent="0.2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row>
    <row r="149" spans="1:41" s="88" customFormat="1" ht="13.8" x14ac:dyDescent="0.25">
      <c r="A149" s="347" t="s">
        <v>549</v>
      </c>
      <c r="B149" s="347"/>
      <c r="C149" s="347"/>
      <c r="D149" s="347"/>
      <c r="E149" s="347"/>
      <c r="F149" s="347"/>
      <c r="G149" s="347"/>
      <c r="H149" s="347"/>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row>
    <row r="150" spans="1:41" s="88" customFormat="1" ht="21" customHeight="1" x14ac:dyDescent="0.25">
      <c r="A150" s="265" t="str">
        <f>SUBSTITUTE(SGRG!A94, "0", "")</f>
        <v/>
      </c>
      <c r="B150" s="266"/>
      <c r="C150" s="266"/>
      <c r="D150" s="266"/>
      <c r="E150" s="266"/>
      <c r="F150" s="266"/>
      <c r="G150" s="266"/>
      <c r="H150" s="267"/>
      <c r="I150" s="22"/>
      <c r="J150" s="22"/>
      <c r="K150" s="22"/>
      <c r="L150" s="22"/>
      <c r="M150" s="22"/>
      <c r="N150" s="22"/>
      <c r="O150" s="22"/>
      <c r="P150" s="22"/>
      <c r="Q150" s="22"/>
      <c r="R150" s="22"/>
      <c r="S150" s="22"/>
      <c r="T150" s="22"/>
      <c r="U150" s="22"/>
      <c r="V150" s="22"/>
      <c r="W150" s="22"/>
      <c r="X150" s="22"/>
      <c r="Y150" s="22"/>
      <c r="Z150" s="22"/>
      <c r="AA150" s="48"/>
      <c r="AB150" s="48"/>
      <c r="AC150" s="48"/>
      <c r="AD150" s="48"/>
      <c r="AE150" s="48"/>
      <c r="AF150" s="48"/>
      <c r="AG150" s="48"/>
      <c r="AH150" s="48"/>
      <c r="AI150" s="48"/>
      <c r="AJ150" s="48"/>
      <c r="AK150" s="48"/>
      <c r="AL150" s="48"/>
      <c r="AM150" s="48"/>
      <c r="AN150" s="48"/>
      <c r="AO150" s="49"/>
    </row>
    <row r="151" spans="1:41" s="88" customFormat="1" ht="18" customHeight="1" x14ac:dyDescent="0.25">
      <c r="A151" s="265" t="e">
        <f>SUBSTITUTE(SGRG!#REF!, "0", "")</f>
        <v>#REF!</v>
      </c>
      <c r="B151" s="266"/>
      <c r="C151" s="266"/>
      <c r="D151" s="266"/>
      <c r="E151" s="266"/>
      <c r="F151" s="266"/>
      <c r="G151" s="266"/>
      <c r="H151" s="267"/>
      <c r="I151" s="22"/>
      <c r="J151" s="22"/>
      <c r="K151" s="22"/>
      <c r="L151" s="22"/>
      <c r="M151" s="22"/>
      <c r="N151" s="22"/>
      <c r="O151" s="22"/>
      <c r="P151" s="22"/>
      <c r="Q151" s="22"/>
      <c r="R151" s="22"/>
      <c r="S151" s="22"/>
      <c r="T151" s="22"/>
      <c r="U151" s="22"/>
      <c r="V151" s="22"/>
      <c r="W151" s="22"/>
      <c r="X151" s="22"/>
      <c r="Y151" s="22"/>
      <c r="Z151" s="22"/>
      <c r="AA151" s="50"/>
      <c r="AB151" s="50"/>
      <c r="AC151" s="50"/>
      <c r="AD151" s="50"/>
      <c r="AE151" s="50"/>
      <c r="AF151" s="50"/>
      <c r="AG151" s="50"/>
      <c r="AH151" s="50"/>
      <c r="AI151" s="50"/>
      <c r="AJ151" s="50"/>
      <c r="AK151" s="50"/>
      <c r="AL151" s="50"/>
      <c r="AM151" s="50"/>
      <c r="AN151" s="50"/>
      <c r="AO151" s="51"/>
    </row>
    <row r="152" spans="1:41" s="88" customFormat="1" ht="19.5" customHeight="1" x14ac:dyDescent="0.25">
      <c r="A152" s="268" t="e">
        <f>SUBSTITUTE(SGRG!#REF!, "0", "")</f>
        <v>#REF!</v>
      </c>
      <c r="B152" s="269"/>
      <c r="C152" s="269"/>
      <c r="D152" s="269"/>
      <c r="E152" s="269"/>
      <c r="F152" s="269"/>
      <c r="G152" s="269"/>
      <c r="H152" s="270"/>
      <c r="I152" s="22"/>
      <c r="J152" s="22"/>
      <c r="K152" s="22"/>
      <c r="L152" s="22"/>
      <c r="M152" s="22"/>
      <c r="N152" s="22"/>
      <c r="O152" s="22"/>
      <c r="P152" s="22"/>
      <c r="Q152" s="22"/>
      <c r="R152" s="22"/>
      <c r="S152" s="22"/>
      <c r="T152" s="22"/>
      <c r="U152" s="22"/>
      <c r="V152" s="22"/>
      <c r="W152" s="22"/>
      <c r="X152" s="22"/>
      <c r="Y152" s="22"/>
      <c r="Z152" s="22"/>
      <c r="AA152" s="52"/>
      <c r="AB152" s="52"/>
      <c r="AC152" s="52"/>
      <c r="AD152" s="52"/>
      <c r="AE152" s="52"/>
      <c r="AF152" s="52"/>
      <c r="AG152" s="52"/>
      <c r="AH152" s="52"/>
      <c r="AI152" s="52"/>
      <c r="AJ152" s="52"/>
      <c r="AK152" s="52"/>
      <c r="AL152" s="52"/>
      <c r="AM152" s="52"/>
      <c r="AN152" s="52"/>
      <c r="AO152" s="53"/>
    </row>
    <row r="153" spans="1:41" ht="23.25" customHeight="1" x14ac:dyDescent="0.25"/>
    <row r="154" spans="1:41" ht="18" customHeight="1" x14ac:dyDescent="0.25">
      <c r="A154" s="167" t="s">
        <v>671</v>
      </c>
      <c r="B154" s="167"/>
      <c r="C154" s="167"/>
      <c r="D154" s="167"/>
      <c r="E154" s="167"/>
      <c r="F154" s="167"/>
      <c r="G154" s="167"/>
      <c r="H154" s="167"/>
    </row>
    <row r="155" spans="1:41" ht="18" customHeight="1" x14ac:dyDescent="0.25">
      <c r="A155" s="250" t="s">
        <v>672</v>
      </c>
      <c r="B155" s="251"/>
      <c r="C155" s="252"/>
      <c r="D155" s="250" t="s">
        <v>673</v>
      </c>
      <c r="E155" s="251"/>
      <c r="F155" s="251"/>
      <c r="G155" s="251"/>
      <c r="H155" s="252"/>
    </row>
    <row r="156" spans="1:41" ht="18" customHeight="1" x14ac:dyDescent="0.25">
      <c r="A156" s="253" t="str">
        <f>SUBSTITUTE(SGRG!A98, "0", "")</f>
        <v/>
      </c>
      <c r="B156" s="254"/>
      <c r="C156" s="255"/>
      <c r="D156" s="253" t="str">
        <f>SUBSTITUTE(SGRG!F98, "0", "")</f>
        <v/>
      </c>
      <c r="E156" s="254"/>
      <c r="F156" s="254"/>
      <c r="G156" s="254"/>
      <c r="H156" s="255"/>
    </row>
    <row r="157" spans="1:41" ht="18" customHeight="1" x14ac:dyDescent="0.25">
      <c r="A157" s="256"/>
      <c r="B157" s="257"/>
      <c r="C157" s="258"/>
      <c r="D157" s="256"/>
      <c r="E157" s="257"/>
      <c r="F157" s="257"/>
      <c r="G157" s="257"/>
      <c r="H157" s="258"/>
    </row>
    <row r="158" spans="1:41" ht="18" customHeight="1" x14ac:dyDescent="0.25">
      <c r="A158" s="256"/>
      <c r="B158" s="257"/>
      <c r="C158" s="258"/>
      <c r="D158" s="256"/>
      <c r="E158" s="257"/>
      <c r="F158" s="257"/>
      <c r="G158" s="257"/>
      <c r="H158" s="258"/>
    </row>
    <row r="159" spans="1:41" ht="18" customHeight="1" x14ac:dyDescent="0.25">
      <c r="A159" s="259"/>
      <c r="B159" s="260"/>
      <c r="C159" s="261"/>
      <c r="D159" s="259"/>
      <c r="E159" s="260"/>
      <c r="F159" s="260"/>
      <c r="G159" s="260"/>
      <c r="H159" s="261"/>
    </row>
    <row r="160" spans="1:41" ht="18" customHeight="1" x14ac:dyDescent="0.25"/>
    <row r="161" spans="1:8" ht="17.25" customHeight="1" x14ac:dyDescent="0.25">
      <c r="A161" s="301" t="s">
        <v>13</v>
      </c>
      <c r="B161" s="301"/>
      <c r="C161" s="301"/>
      <c r="D161" s="301"/>
      <c r="E161" s="301"/>
      <c r="F161" s="301"/>
      <c r="G161" s="301"/>
    </row>
    <row r="162" spans="1:8" ht="20.25" customHeight="1" x14ac:dyDescent="0.25">
      <c r="A162" s="314" t="s">
        <v>22</v>
      </c>
      <c r="B162" s="314"/>
      <c r="C162" s="314"/>
      <c r="D162" s="314"/>
      <c r="E162" s="314"/>
      <c r="F162" s="314"/>
      <c r="G162" s="314"/>
      <c r="H162" s="314"/>
    </row>
    <row r="163" spans="1:8" ht="20.25" customHeight="1" x14ac:dyDescent="0.25">
      <c r="A163" s="314" t="s">
        <v>14</v>
      </c>
      <c r="B163" s="314"/>
      <c r="C163" s="314"/>
      <c r="D163" s="314"/>
      <c r="E163" s="314"/>
      <c r="F163" s="314"/>
      <c r="G163" s="314"/>
      <c r="H163" s="314"/>
    </row>
    <row r="164" spans="1:8" ht="18" customHeight="1" x14ac:dyDescent="0.25">
      <c r="A164" s="271" t="s">
        <v>645</v>
      </c>
      <c r="B164" s="272"/>
      <c r="C164" s="273"/>
      <c r="D164" s="274"/>
      <c r="E164" s="18"/>
      <c r="F164" s="18"/>
      <c r="G164" s="18"/>
      <c r="H164" s="19"/>
    </row>
    <row r="165" spans="1:8" ht="18" customHeight="1" x14ac:dyDescent="0.25"/>
    <row r="166" spans="1:8" ht="20.25" customHeight="1" x14ac:dyDescent="0.25">
      <c r="A166" s="320" t="s">
        <v>15</v>
      </c>
      <c r="B166" s="320"/>
      <c r="C166" s="320"/>
      <c r="D166" s="320"/>
      <c r="E166" s="320"/>
      <c r="F166" s="320"/>
      <c r="G166" s="320"/>
      <c r="H166" s="320"/>
    </row>
    <row r="167" spans="1:8" ht="18" customHeight="1" x14ac:dyDescent="0.25">
      <c r="A167" s="99"/>
      <c r="B167" s="100"/>
      <c r="C167" s="100"/>
      <c r="D167" s="100"/>
      <c r="E167" s="262" t="str">
        <f>SGRG!F126</f>
        <v>An Giang, ngày …./…../…...........</v>
      </c>
      <c r="F167" s="262"/>
      <c r="G167" s="262"/>
    </row>
    <row r="168" spans="1:8" ht="18" customHeight="1" x14ac:dyDescent="0.25">
      <c r="A168" s="100"/>
      <c r="B168" s="100"/>
      <c r="C168" s="100"/>
      <c r="D168" s="100"/>
      <c r="E168" s="263" t="str">
        <f>SGRG!F127</f>
        <v>Ký tên</v>
      </c>
      <c r="F168" s="263"/>
      <c r="G168" s="263"/>
    </row>
    <row r="169" spans="1:8" x14ac:dyDescent="0.25">
      <c r="E169" s="319" t="e">
        <f>VLOOKUP(SGRG!G128,SGRG!G128,1,FALSE)</f>
        <v>#N/A</v>
      </c>
      <c r="F169" s="319"/>
      <c r="G169" s="319"/>
    </row>
    <row r="170" spans="1:8" x14ac:dyDescent="0.25">
      <c r="E170" s="319"/>
      <c r="F170" s="319"/>
      <c r="G170" s="319"/>
    </row>
  </sheetData>
  <mergeCells count="203">
    <mergeCell ref="A162:H162"/>
    <mergeCell ref="A163:H163"/>
    <mergeCell ref="B66:E66"/>
    <mergeCell ref="G66:H66"/>
    <mergeCell ref="A73:D73"/>
    <mergeCell ref="A96:H96"/>
    <mergeCell ref="A90:A92"/>
    <mergeCell ref="B90:C90"/>
    <mergeCell ref="D90:E90"/>
    <mergeCell ref="A93:A94"/>
    <mergeCell ref="A118:D118"/>
    <mergeCell ref="A119:D119"/>
    <mergeCell ref="A120:D120"/>
    <mergeCell ref="A121:D121"/>
    <mergeCell ref="A122:D122"/>
    <mergeCell ref="E118:H118"/>
    <mergeCell ref="E119:H119"/>
    <mergeCell ref="E120:H120"/>
    <mergeCell ref="E122:H122"/>
    <mergeCell ref="E121:H121"/>
    <mergeCell ref="A123:D123"/>
    <mergeCell ref="E123:H123"/>
    <mergeCell ref="A124:H124"/>
    <mergeCell ref="A161:G161"/>
    <mergeCell ref="A141:H141"/>
    <mergeCell ref="A142:H142"/>
    <mergeCell ref="O125:Z142"/>
    <mergeCell ref="A126:H126"/>
    <mergeCell ref="A127:H127"/>
    <mergeCell ref="A128:H128"/>
    <mergeCell ref="A129:H129"/>
    <mergeCell ref="A130:H130"/>
    <mergeCell ref="A152:H152"/>
    <mergeCell ref="A149:H149"/>
    <mergeCell ref="A131:H131"/>
    <mergeCell ref="A132:H132"/>
    <mergeCell ref="A133:H133"/>
    <mergeCell ref="A135:H135"/>
    <mergeCell ref="A125:H125"/>
    <mergeCell ref="A151:H151"/>
    <mergeCell ref="C49:D49"/>
    <mergeCell ref="E53:F53"/>
    <mergeCell ref="G42:H42"/>
    <mergeCell ref="B56:C56"/>
    <mergeCell ref="B59:C59"/>
    <mergeCell ref="E56:F56"/>
    <mergeCell ref="E59:F59"/>
    <mergeCell ref="G53:H53"/>
    <mergeCell ref="G54:H54"/>
    <mergeCell ref="G55:H55"/>
    <mergeCell ref="G56:H56"/>
    <mergeCell ref="G57:H57"/>
    <mergeCell ref="B54:C54"/>
    <mergeCell ref="A52:G52"/>
    <mergeCell ref="B53:C53"/>
    <mergeCell ref="G58:H58"/>
    <mergeCell ref="G59:H59"/>
    <mergeCell ref="B55:C55"/>
    <mergeCell ref="E54:F54"/>
    <mergeCell ref="E55:F55"/>
    <mergeCell ref="E57:F57"/>
    <mergeCell ref="E58:F58"/>
    <mergeCell ref="A64:G64"/>
    <mergeCell ref="A65:A66"/>
    <mergeCell ref="B65:E65"/>
    <mergeCell ref="B76:E76"/>
    <mergeCell ref="A74:H74"/>
    <mergeCell ref="F76:H76"/>
    <mergeCell ref="A68:A70"/>
    <mergeCell ref="A71:A72"/>
    <mergeCell ref="A76:A77"/>
    <mergeCell ref="G77:H77"/>
    <mergeCell ref="G68:H68"/>
    <mergeCell ref="C78:E78"/>
    <mergeCell ref="G79:H79"/>
    <mergeCell ref="B38:C38"/>
    <mergeCell ref="D18:H18"/>
    <mergeCell ref="D19:H19"/>
    <mergeCell ref="D20:H22"/>
    <mergeCell ref="B44:C44"/>
    <mergeCell ref="D44:E44"/>
    <mergeCell ref="B42:C42"/>
    <mergeCell ref="C46:D46"/>
    <mergeCell ref="C47:D47"/>
    <mergeCell ref="F67:H67"/>
    <mergeCell ref="F78:H78"/>
    <mergeCell ref="B77:E77"/>
    <mergeCell ref="E73:H73"/>
    <mergeCell ref="B68:C68"/>
    <mergeCell ref="F65:H65"/>
    <mergeCell ref="C67:E67"/>
    <mergeCell ref="E60:F60"/>
    <mergeCell ref="G60:H60"/>
    <mergeCell ref="B60:C60"/>
    <mergeCell ref="B61:C61"/>
    <mergeCell ref="E61:F61"/>
    <mergeCell ref="G61:H61"/>
    <mergeCell ref="E169:G170"/>
    <mergeCell ref="A166:H166"/>
    <mergeCell ref="A6:H6"/>
    <mergeCell ref="B57:C57"/>
    <mergeCell ref="B58:C58"/>
    <mergeCell ref="G37:H37"/>
    <mergeCell ref="G38:H38"/>
    <mergeCell ref="G39:H39"/>
    <mergeCell ref="G40:H40"/>
    <mergeCell ref="G41:H41"/>
    <mergeCell ref="G43:H43"/>
    <mergeCell ref="A25:G25"/>
    <mergeCell ref="A7:C8"/>
    <mergeCell ref="B34:C34"/>
    <mergeCell ref="D34:E34"/>
    <mergeCell ref="A36:G36"/>
    <mergeCell ref="A20:C20"/>
    <mergeCell ref="A21:C22"/>
    <mergeCell ref="A18:C18"/>
    <mergeCell ref="B14:C14"/>
    <mergeCell ref="B39:C39"/>
    <mergeCell ref="B40:C40"/>
    <mergeCell ref="B41:C41"/>
    <mergeCell ref="F15:H15"/>
    <mergeCell ref="A10:C11"/>
    <mergeCell ref="D7:H7"/>
    <mergeCell ref="D8:H8"/>
    <mergeCell ref="B43:C43"/>
    <mergeCell ref="A16:C16"/>
    <mergeCell ref="D16:H17"/>
    <mergeCell ref="B69:H72"/>
    <mergeCell ref="B104:C104"/>
    <mergeCell ref="B105:C105"/>
    <mergeCell ref="B88:E88"/>
    <mergeCell ref="A87:A88"/>
    <mergeCell ref="D68:E68"/>
    <mergeCell ref="D79:E79"/>
    <mergeCell ref="B87:E87"/>
    <mergeCell ref="D9:H9"/>
    <mergeCell ref="D10:H10"/>
    <mergeCell ref="D11:H11"/>
    <mergeCell ref="D12:H12"/>
    <mergeCell ref="D13:H13"/>
    <mergeCell ref="D14:H14"/>
    <mergeCell ref="B15:C15"/>
    <mergeCell ref="A19:C19"/>
    <mergeCell ref="C48:D48"/>
    <mergeCell ref="B37:C37"/>
    <mergeCell ref="B112:C112"/>
    <mergeCell ref="B113:C113"/>
    <mergeCell ref="B114:C114"/>
    <mergeCell ref="A99:G99"/>
    <mergeCell ref="B100:C100"/>
    <mergeCell ref="B91:H94"/>
    <mergeCell ref="G90:H90"/>
    <mergeCell ref="F89:H89"/>
    <mergeCell ref="B101:C101"/>
    <mergeCell ref="B103:C103"/>
    <mergeCell ref="B109:C109"/>
    <mergeCell ref="B110:C110"/>
    <mergeCell ref="G104:H104"/>
    <mergeCell ref="G105:H105"/>
    <mergeCell ref="G109:H109"/>
    <mergeCell ref="G110:H110"/>
    <mergeCell ref="C89:E89"/>
    <mergeCell ref="A95:D95"/>
    <mergeCell ref="E95:H95"/>
    <mergeCell ref="A108:H108"/>
    <mergeCell ref="G103:H103"/>
    <mergeCell ref="B102:C102"/>
    <mergeCell ref="A84:D84"/>
    <mergeCell ref="A79:A81"/>
    <mergeCell ref="A82:A83"/>
    <mergeCell ref="E84:H84"/>
    <mergeCell ref="A85:H85"/>
    <mergeCell ref="G100:H100"/>
    <mergeCell ref="G101:H101"/>
    <mergeCell ref="G102:H102"/>
    <mergeCell ref="G88:H88"/>
    <mergeCell ref="F87:H87"/>
    <mergeCell ref="B80:H83"/>
    <mergeCell ref="B79:C79"/>
    <mergeCell ref="A154:H154"/>
    <mergeCell ref="A155:C155"/>
    <mergeCell ref="D155:H155"/>
    <mergeCell ref="A156:C159"/>
    <mergeCell ref="D156:H159"/>
    <mergeCell ref="E167:G167"/>
    <mergeCell ref="E168:G168"/>
    <mergeCell ref="G111:H111"/>
    <mergeCell ref="B111:C111"/>
    <mergeCell ref="G112:H112"/>
    <mergeCell ref="G113:H113"/>
    <mergeCell ref="G114:H114"/>
    <mergeCell ref="A145:H145"/>
    <mergeCell ref="A146:H146"/>
    <mergeCell ref="A147:H147"/>
    <mergeCell ref="A150:H150"/>
    <mergeCell ref="A164:B164"/>
    <mergeCell ref="C164:D164"/>
    <mergeCell ref="A136:H136"/>
    <mergeCell ref="A137:H137"/>
    <mergeCell ref="A138:H138"/>
    <mergeCell ref="A139:H139"/>
    <mergeCell ref="A140:H140"/>
    <mergeCell ref="A117:G117"/>
  </mergeCells>
  <conditionalFormatting sqref="A101:A105">
    <cfRule type="containsErrors" dxfId="28" priority="18">
      <formula>ISERROR(A101)</formula>
    </cfRule>
  </conditionalFormatting>
  <conditionalFormatting sqref="A110:A114">
    <cfRule type="containsErrors" dxfId="27" priority="12">
      <formula>ISERROR(A110)</formula>
    </cfRule>
  </conditionalFormatting>
  <conditionalFormatting sqref="A54:H60">
    <cfRule type="containsErrors" dxfId="26" priority="19">
      <formula>ISERROR(A54)</formula>
    </cfRule>
  </conditionalFormatting>
  <conditionalFormatting sqref="A126:H130">
    <cfRule type="containsErrors" dxfId="25" priority="6">
      <formula>ISERROR(A126)</formula>
    </cfRule>
  </conditionalFormatting>
  <conditionalFormatting sqref="A136:H140">
    <cfRule type="containsErrors" dxfId="24" priority="5">
      <formula>ISERROR(A136)</formula>
    </cfRule>
  </conditionalFormatting>
  <conditionalFormatting sqref="A145:H147">
    <cfRule type="containsErrors" dxfId="23" priority="4">
      <formula>ISERROR(A145)</formula>
    </cfRule>
  </conditionalFormatting>
  <conditionalFormatting sqref="A150:H152">
    <cfRule type="containsErrors" dxfId="22" priority="3">
      <formula>ISERROR(A150)</formula>
    </cfRule>
  </conditionalFormatting>
  <conditionalFormatting sqref="B27:C31 E27:G31 A27:A33 A38:C42 E38:E42 G38:H42 B47:E48">
    <cfRule type="containsErrors" dxfId="21" priority="37">
      <formula>ISERROR(A27)</formula>
    </cfRule>
  </conditionalFormatting>
  <conditionalFormatting sqref="B101:H104">
    <cfRule type="containsErrors" dxfId="20" priority="13">
      <formula>ISERROR(B101)</formula>
    </cfRule>
  </conditionalFormatting>
  <conditionalFormatting sqref="B110:H113">
    <cfRule type="containsErrors" dxfId="19" priority="7">
      <formula>ISERROR(B110)</formula>
    </cfRule>
  </conditionalFormatting>
  <conditionalFormatting sqref="E169:G170">
    <cfRule type="containsErrors" dxfId="18" priority="1">
      <formula>ISERROR(E169)</formula>
    </cfRule>
  </conditionalFormatting>
  <dataValidations count="10">
    <dataValidation type="list" allowBlank="1" showInputMessage="1" showErrorMessage="1" sqref="D79 D68:E68 D90" xr:uid="{00000000-0002-0000-0100-000000000000}">
      <formula1>nhomkinhnghiem</formula1>
    </dataValidation>
    <dataValidation type="list" allowBlank="1" showInputMessage="1" showErrorMessage="1" sqref="G66:H66 G77:H77 G88:H88" xr:uid="{00000000-0002-0000-0100-000001000000}">
      <formula1>KNNganHang</formula1>
    </dataValidation>
    <dataValidation type="list" allowBlank="1" showInputMessage="1" showErrorMessage="1" sqref="C164:D164" xr:uid="{00000000-0002-0000-0100-000002000000}">
      <formula1>NoiTimThongTin</formula1>
    </dataValidation>
    <dataValidation type="list" allowBlank="1" showInputMessage="1" showErrorMessage="1" sqref="C67:E67 C78:E78 C89:E89" xr:uid="{00000000-0002-0000-0100-000003000000}">
      <formula1>LoaiHinhDoanhNghiep</formula1>
    </dataValidation>
    <dataValidation type="list" allowBlank="1" showInputMessage="1" showErrorMessage="1" sqref="G68:H68 G79:H79 G90:H90" xr:uid="{00000000-0002-0000-0100-000004000000}">
      <formula1>LoaiHinhCongViec</formula1>
    </dataValidation>
    <dataValidation type="list" allowBlank="1" showInputMessage="1" showErrorMessage="1" sqref="J38:J43 J27:J33 G47:G49" xr:uid="{00000000-0002-0000-0100-000005000000}">
      <formula1>QuocGia</formula1>
    </dataValidation>
    <dataValidation type="list" allowBlank="1" showInputMessage="1" showErrorMessage="1" sqref="F38:F43" xr:uid="{00000000-0002-0000-0100-000006000000}">
      <formula1>trinhdo</formula1>
    </dataValidation>
    <dataValidation type="list" allowBlank="1" showInputMessage="1" showErrorMessage="1" sqref="D38:D43 D27:D33" xr:uid="{00000000-0002-0000-0100-000007000000}">
      <formula1>nhomchuyennganh</formula1>
    </dataValidation>
    <dataValidation type="list" allowBlank="1" showInputMessage="1" showErrorMessage="1" sqref="A47" xr:uid="{00000000-0002-0000-0100-000008000000}">
      <formula1>ngoaingu</formula1>
    </dataValidation>
    <dataValidation type="list" allowBlank="1" showInputMessage="1" showErrorMessage="1" sqref="B12" xr:uid="{00000000-0002-0000-0100-000009000000}">
      <formula1>TenTinh</formula1>
    </dataValidation>
  </dataValidations>
  <pageMargins left="0.7" right="0.7" top="0.75" bottom="0.75" header="0.3" footer="0.3"/>
  <pageSetup paperSize="9" orientation="landscape"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152400</xdr:colOff>
                    <xdr:row>26</xdr:row>
                    <xdr:rowOff>7620</xdr:rowOff>
                  </from>
                  <to>
                    <xdr:col>7</xdr:col>
                    <xdr:colOff>373380</xdr:colOff>
                    <xdr:row>26</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152400</xdr:colOff>
                    <xdr:row>27</xdr:row>
                    <xdr:rowOff>7620</xdr:rowOff>
                  </from>
                  <to>
                    <xdr:col>7</xdr:col>
                    <xdr:colOff>373380</xdr:colOff>
                    <xdr:row>27</xdr:row>
                    <xdr:rowOff>190500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152400</xdr:colOff>
                    <xdr:row>28</xdr:row>
                    <xdr:rowOff>7620</xdr:rowOff>
                  </from>
                  <to>
                    <xdr:col>7</xdr:col>
                    <xdr:colOff>373380</xdr:colOff>
                    <xdr:row>28</xdr:row>
                    <xdr:rowOff>190500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152400</xdr:colOff>
                    <xdr:row>29</xdr:row>
                    <xdr:rowOff>7620</xdr:rowOff>
                  </from>
                  <to>
                    <xdr:col>7</xdr:col>
                    <xdr:colOff>373380</xdr:colOff>
                    <xdr:row>29</xdr:row>
                    <xdr:rowOff>190500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152400</xdr:colOff>
                    <xdr:row>30</xdr:row>
                    <xdr:rowOff>7620</xdr:rowOff>
                  </from>
                  <to>
                    <xdr:col>7</xdr:col>
                    <xdr:colOff>373380</xdr:colOff>
                    <xdr:row>30</xdr:row>
                    <xdr:rowOff>190500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152400</xdr:colOff>
                    <xdr:row>31</xdr:row>
                    <xdr:rowOff>7620</xdr:rowOff>
                  </from>
                  <to>
                    <xdr:col>7</xdr:col>
                    <xdr:colOff>373380</xdr:colOff>
                    <xdr:row>31</xdr:row>
                    <xdr:rowOff>190500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152400</xdr:colOff>
                    <xdr:row>32</xdr:row>
                    <xdr:rowOff>7620</xdr:rowOff>
                  </from>
                  <to>
                    <xdr:col>7</xdr:col>
                    <xdr:colOff>373380</xdr:colOff>
                    <xdr:row>32</xdr:row>
                    <xdr:rowOff>190500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152400</xdr:colOff>
                    <xdr:row>33</xdr:row>
                    <xdr:rowOff>0</xdr:rowOff>
                  </from>
                  <to>
                    <xdr:col>7</xdr:col>
                    <xdr:colOff>373380</xdr:colOff>
                    <xdr:row>34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152400</xdr:colOff>
                    <xdr:row>33</xdr:row>
                    <xdr:rowOff>0</xdr:rowOff>
                  </from>
                  <to>
                    <xdr:col>7</xdr:col>
                    <xdr:colOff>373380</xdr:colOff>
                    <xdr:row>34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152400</xdr:colOff>
                    <xdr:row>33</xdr:row>
                    <xdr:rowOff>0</xdr:rowOff>
                  </from>
                  <to>
                    <xdr:col>7</xdr:col>
                    <xdr:colOff>373380</xdr:colOff>
                    <xdr:row>34</xdr:row>
                    <xdr:rowOff>22860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4</xdr:col>
                    <xdr:colOff>975360</xdr:colOff>
                    <xdr:row>8</xdr:row>
                    <xdr:rowOff>220980</xdr:rowOff>
                  </from>
                  <to>
                    <xdr:col>5</xdr:col>
                    <xdr:colOff>106680</xdr:colOff>
                    <xdr:row>9</xdr:row>
                    <xdr:rowOff>213360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5</xdr:col>
                    <xdr:colOff>228600</xdr:colOff>
                    <xdr:row>9</xdr:row>
                    <xdr:rowOff>0</xdr:rowOff>
                  </from>
                  <to>
                    <xdr:col>5</xdr:col>
                    <xdr:colOff>1066800</xdr:colOff>
                    <xdr:row>9</xdr:row>
                    <xdr:rowOff>213360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A000000}">
          <x14:formula1>
            <xm:f>Sheet3!$AF$1:$AF$4</xm:f>
          </x14:formula1>
          <xm:sqref>C27:C36</xm:sqref>
        </x14:dataValidation>
        <x14:dataValidation type="list" allowBlank="1" showInputMessage="1" showErrorMessage="1" xr:uid="{00000000-0002-0000-0100-00000B000000}">
          <x14:formula1>
            <xm:f>Sheet3!$AJ$1:$AJ$4</xm:f>
          </x14:formula1>
          <xm:sqref>C71:E71 C93:E93 C82:E82</xm:sqref>
        </x14:dataValidation>
        <x14:dataValidation type="list" allowBlank="1" showInputMessage="1" showErrorMessage="1" xr:uid="{00000000-0002-0000-0100-00000C000000}">
          <x14:formula1>
            <xm:f>Sheet3!$AL$1:$AL$4</xm:f>
          </x14:formula1>
          <xm:sqref>G94:H94 G83:H83 G72:H72</xm:sqref>
        </x14:dataValidation>
        <x14:dataValidation type="list" allowBlank="1" showInputMessage="1" showErrorMessage="1" xr:uid="{00000000-0002-0000-0100-00000D000000}">
          <x14:formula1>
            <xm:f>Sheet3!$AH$1:$AH$8</xm:f>
          </x14:formula1>
          <xm:sqref>A50</xm:sqref>
        </x14:dataValidation>
        <x14:dataValidation type="list" allowBlank="1" showInputMessage="1" showErrorMessage="1" xr:uid="{00000000-0002-0000-0100-00000E000000}">
          <x14:formula1>
            <xm:f>Sheet3!$AN$1:$AN$5</xm:f>
          </x14:formula1>
          <xm:sqref>C160:D160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71"/>
  <sheetViews>
    <sheetView topLeftCell="A31" workbookViewId="0">
      <selection activeCell="F45" sqref="F45:P45"/>
    </sheetView>
  </sheetViews>
  <sheetFormatPr defaultColWidth="9.09765625" defaultRowHeight="13.8" x14ac:dyDescent="0.25"/>
  <cols>
    <col min="1" max="1" width="2.59765625" style="1" customWidth="1"/>
    <col min="2" max="2" width="2.19921875" style="1" customWidth="1"/>
    <col min="3" max="3" width="3.09765625" style="1" customWidth="1"/>
    <col min="4" max="4" width="4.8984375" style="1" customWidth="1"/>
    <col min="5" max="5" width="4" style="1" customWidth="1"/>
    <col min="6" max="7" width="2.59765625" style="1" customWidth="1"/>
    <col min="8" max="8" width="2.8984375" style="1" customWidth="1"/>
    <col min="9" max="9" width="2.09765625" style="1" customWidth="1"/>
    <col min="10" max="10" width="2.8984375" style="1" customWidth="1"/>
    <col min="11" max="11" width="2.59765625" style="1" customWidth="1"/>
    <col min="12" max="12" width="3.69921875" style="1" customWidth="1"/>
    <col min="13" max="14" width="2.59765625" style="1" customWidth="1"/>
    <col min="15" max="15" width="2.3984375" style="1" customWidth="1"/>
    <col min="16" max="16" width="3.19921875" style="1" customWidth="1"/>
    <col min="17" max="17" width="2.69921875" style="1" customWidth="1"/>
    <col min="18" max="18" width="3.09765625" style="1" customWidth="1"/>
    <col min="19" max="19" width="3.59765625" style="1" customWidth="1"/>
    <col min="20" max="20" width="2.19921875" style="1" customWidth="1"/>
    <col min="21" max="21" width="3" style="1" customWidth="1"/>
    <col min="22" max="22" width="2.59765625" style="1" customWidth="1"/>
    <col min="23" max="23" width="2.09765625" style="1" customWidth="1"/>
    <col min="24" max="24" width="2.8984375" style="1" customWidth="1"/>
    <col min="25" max="25" width="2.69921875" style="1" customWidth="1"/>
    <col min="26" max="26" width="4" style="1" customWidth="1"/>
    <col min="27" max="27" width="3.09765625" style="1" customWidth="1"/>
    <col min="28" max="28" width="3" style="1" customWidth="1"/>
    <col min="29" max="29" width="3.3984375" style="1" customWidth="1"/>
    <col min="30" max="30" width="3.8984375" style="1" customWidth="1"/>
    <col min="31" max="31" width="4.69921875" style="1" customWidth="1"/>
    <col min="32" max="33" width="3.8984375" style="1" customWidth="1"/>
    <col min="34" max="34" width="3.09765625" style="1" customWidth="1"/>
    <col min="35" max="35" width="3" style="1" customWidth="1"/>
    <col min="36" max="36" width="4.8984375" style="1" customWidth="1"/>
    <col min="37" max="37" width="3.19921875" style="1" customWidth="1"/>
    <col min="38" max="38" width="17.59765625" style="1" customWidth="1"/>
    <col min="39" max="39" width="16.59765625" style="1" customWidth="1"/>
    <col min="40" max="16384" width="9.09765625" style="1"/>
  </cols>
  <sheetData>
    <row r="1" spans="1:37" x14ac:dyDescent="0.25">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row>
    <row r="2" spans="1:37" ht="15" customHeight="1" x14ac:dyDescent="0.25">
      <c r="A2" s="54"/>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411" t="s">
        <v>558</v>
      </c>
      <c r="AH2" s="412"/>
      <c r="AI2" s="412"/>
      <c r="AJ2" s="413"/>
      <c r="AK2" s="54"/>
    </row>
    <row r="3" spans="1:37" ht="18.600000000000001" x14ac:dyDescent="0.25">
      <c r="A3" s="54"/>
      <c r="B3" s="54"/>
      <c r="C3" s="54"/>
      <c r="D3" s="54"/>
      <c r="E3" s="54"/>
      <c r="F3" s="54"/>
      <c r="G3" s="54"/>
      <c r="H3" s="54"/>
      <c r="I3" s="54"/>
      <c r="J3" s="70"/>
      <c r="K3" s="70"/>
      <c r="L3" s="70"/>
      <c r="M3" s="70"/>
      <c r="N3" s="70" t="s">
        <v>543</v>
      </c>
      <c r="O3" s="70"/>
      <c r="P3" s="70"/>
      <c r="Q3" s="70"/>
      <c r="R3" s="70"/>
      <c r="S3" s="70"/>
      <c r="T3" s="70"/>
      <c r="U3" s="70"/>
      <c r="V3" s="70"/>
      <c r="W3" s="70"/>
      <c r="X3" s="70"/>
      <c r="Y3" s="70"/>
      <c r="Z3" s="70"/>
      <c r="AA3" s="70"/>
      <c r="AB3" s="70"/>
      <c r="AC3" s="70"/>
      <c r="AD3" s="70"/>
      <c r="AE3" s="70"/>
      <c r="AF3" s="70"/>
      <c r="AG3" s="414"/>
      <c r="AH3" s="392"/>
      <c r="AI3" s="392"/>
      <c r="AJ3" s="415"/>
      <c r="AK3" s="70"/>
    </row>
    <row r="4" spans="1:37" ht="16.8" x14ac:dyDescent="0.25">
      <c r="A4" s="54"/>
      <c r="B4" s="54"/>
      <c r="C4" s="54"/>
      <c r="D4" s="54"/>
      <c r="E4" s="54"/>
      <c r="F4" s="54"/>
      <c r="G4" s="54"/>
      <c r="H4" s="54"/>
      <c r="I4" s="54"/>
      <c r="J4" s="27"/>
      <c r="K4" s="27"/>
      <c r="L4" s="27"/>
      <c r="M4" s="27"/>
      <c r="N4" s="27"/>
      <c r="O4" s="27"/>
      <c r="P4" s="27"/>
      <c r="Q4" s="27"/>
      <c r="R4" s="27"/>
      <c r="S4" s="27"/>
      <c r="T4" s="27"/>
      <c r="U4" s="27"/>
      <c r="V4" s="27"/>
      <c r="W4" s="27"/>
      <c r="X4" s="27"/>
      <c r="Y4" s="27"/>
      <c r="Z4" s="27"/>
      <c r="AA4" s="27"/>
      <c r="AB4" s="27"/>
      <c r="AC4" s="27"/>
      <c r="AD4" s="27"/>
      <c r="AE4" s="27"/>
      <c r="AF4" s="27"/>
      <c r="AG4" s="414"/>
      <c r="AH4" s="392"/>
      <c r="AI4" s="392"/>
      <c r="AJ4" s="415"/>
      <c r="AK4" s="27"/>
    </row>
    <row r="5" spans="1:37" ht="16.8" x14ac:dyDescent="0.25">
      <c r="A5" s="54"/>
      <c r="B5" s="54"/>
      <c r="C5" s="54"/>
      <c r="D5" s="54"/>
      <c r="E5" s="54"/>
      <c r="F5" s="54"/>
      <c r="G5" s="54"/>
      <c r="H5" s="54"/>
      <c r="I5" s="54"/>
      <c r="J5" s="27"/>
      <c r="K5" s="27"/>
      <c r="L5" s="27"/>
      <c r="M5" s="27"/>
      <c r="N5" s="27"/>
      <c r="O5" s="27"/>
      <c r="P5" s="27"/>
      <c r="Q5" s="27"/>
      <c r="R5" s="27"/>
      <c r="S5" s="27"/>
      <c r="T5" s="27"/>
      <c r="U5" s="27"/>
      <c r="V5" s="27"/>
      <c r="W5" s="27"/>
      <c r="X5" s="27"/>
      <c r="Y5" s="27"/>
      <c r="Z5" s="27"/>
      <c r="AA5" s="27"/>
      <c r="AB5" s="27"/>
      <c r="AC5" s="27"/>
      <c r="AD5" s="27"/>
      <c r="AE5" s="27"/>
      <c r="AF5" s="27"/>
      <c r="AG5" s="414"/>
      <c r="AH5" s="392"/>
      <c r="AI5" s="392"/>
      <c r="AJ5" s="415"/>
      <c r="AK5" s="27"/>
    </row>
    <row r="6" spans="1:37" ht="16.8" x14ac:dyDescent="0.25">
      <c r="A6" s="54"/>
      <c r="B6" s="54"/>
      <c r="C6" s="54"/>
      <c r="D6" s="54"/>
      <c r="E6" s="54"/>
      <c r="F6" s="54"/>
      <c r="G6" s="54"/>
      <c r="H6" s="54"/>
      <c r="I6" s="54"/>
      <c r="J6" s="27"/>
      <c r="K6" s="27"/>
      <c r="L6" s="27"/>
      <c r="M6" s="27"/>
      <c r="N6" s="27"/>
      <c r="O6" s="27"/>
      <c r="P6" s="27"/>
      <c r="Q6" s="27"/>
      <c r="R6" s="27"/>
      <c r="S6" s="27"/>
      <c r="T6" s="27"/>
      <c r="U6" s="27"/>
      <c r="V6" s="27"/>
      <c r="W6" s="27"/>
      <c r="X6" s="27"/>
      <c r="Y6" s="27"/>
      <c r="Z6" s="27"/>
      <c r="AA6" s="27"/>
      <c r="AB6" s="27"/>
      <c r="AC6" s="27"/>
      <c r="AD6" s="27"/>
      <c r="AE6" s="27"/>
      <c r="AF6" s="27"/>
      <c r="AG6" s="416"/>
      <c r="AH6" s="391"/>
      <c r="AI6" s="391"/>
      <c r="AJ6" s="417"/>
      <c r="AK6" s="27"/>
    </row>
    <row r="7" spans="1:37" s="85" customFormat="1" ht="16.8" x14ac:dyDescent="0.25">
      <c r="A7" s="25" t="s">
        <v>557</v>
      </c>
      <c r="B7" s="25"/>
      <c r="C7" s="25"/>
      <c r="D7" s="25"/>
      <c r="E7" s="25"/>
      <c r="F7" s="25"/>
      <c r="G7" s="25"/>
      <c r="H7" s="25"/>
      <c r="I7" s="25"/>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row>
    <row r="8" spans="1:37" s="85" customFormat="1" ht="16.8" x14ac:dyDescent="0.25">
      <c r="A8" s="25" t="s">
        <v>556</v>
      </c>
      <c r="B8" s="25"/>
      <c r="C8" s="25"/>
      <c r="D8" s="25"/>
      <c r="E8" s="25"/>
      <c r="F8" s="25"/>
      <c r="G8" s="25"/>
      <c r="H8" s="25"/>
      <c r="I8" s="25"/>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row>
    <row r="9" spans="1:37" s="85" customFormat="1" ht="16.8" x14ac:dyDescent="0.25">
      <c r="A9" s="25" t="s">
        <v>555</v>
      </c>
      <c r="B9" s="25"/>
      <c r="C9" s="25"/>
      <c r="D9" s="25"/>
      <c r="E9" s="25"/>
      <c r="F9" s="25"/>
      <c r="G9" s="25"/>
      <c r="H9" s="25"/>
      <c r="I9" s="25"/>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row>
    <row r="10" spans="1:37" ht="16.8" x14ac:dyDescent="0.25">
      <c r="A10" s="54"/>
      <c r="B10" s="54"/>
      <c r="C10" s="54"/>
      <c r="D10" s="54"/>
      <c r="E10" s="54"/>
      <c r="F10" s="54"/>
      <c r="G10" s="54"/>
      <c r="H10" s="54"/>
      <c r="I10" s="54"/>
      <c r="J10" s="27"/>
      <c r="K10" s="27"/>
      <c r="L10" s="27"/>
      <c r="M10" s="27"/>
      <c r="N10" s="27"/>
      <c r="O10" s="27"/>
      <c r="P10" s="27"/>
      <c r="Q10" s="27"/>
      <c r="R10" s="27"/>
      <c r="S10" s="27"/>
      <c r="T10" s="27"/>
      <c r="U10" s="27"/>
      <c r="V10" s="27"/>
      <c r="W10" s="27"/>
      <c r="X10" s="27"/>
      <c r="Y10" s="27"/>
      <c r="Z10" s="27"/>
      <c r="AA10" s="27"/>
      <c r="AB10" s="27"/>
      <c r="AC10" s="27"/>
      <c r="AD10" s="27"/>
      <c r="AE10" s="27"/>
      <c r="AF10" s="72"/>
      <c r="AG10" s="72"/>
      <c r="AH10" s="72"/>
      <c r="AI10" s="72"/>
      <c r="AJ10" s="27"/>
      <c r="AK10" s="27"/>
    </row>
    <row r="11" spans="1:37" x14ac:dyDescent="0.25">
      <c r="A11" s="422" t="s">
        <v>559</v>
      </c>
      <c r="B11" s="422"/>
      <c r="C11" s="422"/>
      <c r="D11" s="422"/>
      <c r="E11" s="422"/>
      <c r="F11" s="422"/>
      <c r="G11" s="422"/>
      <c r="H11" s="422"/>
      <c r="I11" s="54"/>
      <c r="J11" s="402" t="str">
        <f>MID(VLOOKUP(Sheet1!D7,Sheet1!D7,1,FALSE),FIND(":",VLOOKUP(Sheet1!D7,Sheet1!D7,1,FALSE))+1,LEN(VLOOKUP(Sheet1!D7,Sheet1!D7,1,FALSE)))</f>
        <v xml:space="preserve"> </v>
      </c>
      <c r="K11" s="403"/>
      <c r="L11" s="403"/>
      <c r="M11" s="403"/>
      <c r="N11" s="403"/>
      <c r="O11" s="403"/>
      <c r="P11" s="403"/>
      <c r="Q11" s="403"/>
      <c r="R11" s="403"/>
      <c r="S11" s="404"/>
      <c r="T11" s="29"/>
      <c r="U11" s="29"/>
      <c r="V11" s="29"/>
      <c r="W11" s="54"/>
      <c r="X11" s="28" t="s">
        <v>560</v>
      </c>
      <c r="Y11" s="54"/>
      <c r="Z11" s="54"/>
      <c r="AA11" s="54"/>
      <c r="AB11" s="28"/>
      <c r="AC11" s="54"/>
      <c r="AD11" s="54"/>
      <c r="AE11" s="54"/>
      <c r="AF11" s="393"/>
      <c r="AG11" s="394"/>
      <c r="AH11" s="394"/>
      <c r="AI11" s="394"/>
      <c r="AJ11" s="395"/>
      <c r="AK11" s="54"/>
    </row>
    <row r="12" spans="1:37" x14ac:dyDescent="0.25">
      <c r="A12" s="29" t="s">
        <v>561</v>
      </c>
      <c r="B12" s="22"/>
      <c r="C12" s="22"/>
      <c r="D12" s="22"/>
      <c r="E12" s="22"/>
      <c r="F12" s="22"/>
      <c r="G12" s="22"/>
      <c r="H12" s="54"/>
      <c r="I12" s="54"/>
      <c r="J12" s="408" t="str">
        <f>MID(VLOOKUP(Sheet1!D8,Sheet1!D8,1,FALSE),FIND(":",VLOOKUP(Sheet1!D8,Sheet1!D8,1,FALSE))+1,LEN(VLOOKUP(Sheet1!D8,Sheet1!D8,1,FALSE)))</f>
        <v xml:space="preserve"> </v>
      </c>
      <c r="K12" s="409"/>
      <c r="L12" s="409"/>
      <c r="M12" s="409"/>
      <c r="N12" s="409"/>
      <c r="O12" s="409"/>
      <c r="P12" s="409"/>
      <c r="Q12" s="409"/>
      <c r="R12" s="409"/>
      <c r="S12" s="410"/>
      <c r="T12" s="29"/>
      <c r="U12" s="29"/>
      <c r="V12" s="29"/>
      <c r="W12" s="29"/>
      <c r="X12" s="29" t="s">
        <v>560</v>
      </c>
      <c r="Y12" s="29"/>
      <c r="Z12" s="29"/>
      <c r="AA12" s="22"/>
      <c r="AB12" s="28"/>
      <c r="AC12" s="54"/>
      <c r="AD12" s="54"/>
      <c r="AE12" s="54"/>
      <c r="AF12" s="393"/>
      <c r="AG12" s="394"/>
      <c r="AH12" s="394"/>
      <c r="AI12" s="394"/>
      <c r="AJ12" s="395"/>
      <c r="AK12" s="54"/>
    </row>
    <row r="13" spans="1:37" x14ac:dyDescent="0.25">
      <c r="A13" s="29" t="s">
        <v>562</v>
      </c>
      <c r="B13" s="22"/>
      <c r="C13" s="22"/>
      <c r="D13" s="22"/>
      <c r="E13" s="22"/>
      <c r="F13" s="22"/>
      <c r="G13" s="22"/>
      <c r="H13" s="54"/>
      <c r="I13" s="54"/>
      <c r="J13" s="405" t="str">
        <f>MID(VLOOKUP(Sheet1!D11,Sheet1!D11,1,FALSE),FIND(":",VLOOKUP(Sheet1!D11,Sheet1!D11,1,FALSE))+1,LEN(VLOOKUP(Sheet1!D11,Sheet1!D11,1,FALSE)))</f>
        <v xml:space="preserve">  </v>
      </c>
      <c r="K13" s="406"/>
      <c r="L13" s="406"/>
      <c r="M13" s="406"/>
      <c r="N13" s="406"/>
      <c r="O13" s="406"/>
      <c r="P13" s="406"/>
      <c r="Q13" s="406"/>
      <c r="R13" s="406"/>
      <c r="S13" s="407"/>
      <c r="T13" s="29"/>
      <c r="U13" s="29"/>
      <c r="V13" s="29"/>
      <c r="W13" s="29"/>
      <c r="X13" s="29" t="s">
        <v>560</v>
      </c>
      <c r="Y13" s="29"/>
      <c r="Z13" s="29"/>
      <c r="AA13" s="54"/>
      <c r="AB13" s="28"/>
      <c r="AC13" s="54"/>
      <c r="AD13" s="54"/>
      <c r="AE13" s="54"/>
      <c r="AF13" s="393"/>
      <c r="AG13" s="394"/>
      <c r="AH13" s="394"/>
      <c r="AI13" s="394"/>
      <c r="AJ13" s="395"/>
      <c r="AK13" s="54"/>
    </row>
    <row r="14" spans="1:37" x14ac:dyDescent="0.25">
      <c r="A14" s="29" t="s">
        <v>563</v>
      </c>
      <c r="B14" s="22"/>
      <c r="C14" s="22"/>
      <c r="D14" s="22"/>
      <c r="E14" s="22"/>
      <c r="F14" s="22"/>
      <c r="G14" s="22"/>
      <c r="H14" s="54"/>
      <c r="I14" s="54"/>
      <c r="J14" s="405" t="str">
        <f>MID(VLOOKUP(Sheet1!D13,Sheet1!D13,1,FALSE),FIND(":",VLOOKUP(Sheet1!D13,Sheet1!D13,1,FALSE))+1,LEN(VLOOKUP(Sheet1!D13,Sheet1!D13,1,FALSE)))</f>
        <v xml:space="preserve"> </v>
      </c>
      <c r="K14" s="406"/>
      <c r="L14" s="406"/>
      <c r="M14" s="406"/>
      <c r="N14" s="406"/>
      <c r="O14" s="406"/>
      <c r="P14" s="406"/>
      <c r="Q14" s="406"/>
      <c r="R14" s="406"/>
      <c r="S14" s="407"/>
      <c r="T14" s="29"/>
      <c r="U14" s="29"/>
      <c r="V14" s="29"/>
      <c r="W14" s="54"/>
      <c r="X14" s="28" t="s">
        <v>564</v>
      </c>
      <c r="Y14" s="28"/>
      <c r="Z14" s="54"/>
      <c r="AA14" s="54"/>
      <c r="AB14" s="28"/>
      <c r="AC14" s="54"/>
      <c r="AD14" s="54"/>
      <c r="AE14" s="54"/>
      <c r="AF14" s="393"/>
      <c r="AG14" s="394"/>
      <c r="AH14" s="394"/>
      <c r="AI14" s="394"/>
      <c r="AJ14" s="395"/>
      <c r="AK14" s="54"/>
    </row>
    <row r="15" spans="1:37" x14ac:dyDescent="0.25">
      <c r="A15" s="29" t="s">
        <v>641</v>
      </c>
      <c r="B15" s="22"/>
      <c r="C15" s="22"/>
      <c r="D15" s="22"/>
      <c r="E15" s="22"/>
      <c r="F15" s="22"/>
      <c r="G15" s="22"/>
      <c r="H15" s="54"/>
      <c r="I15" s="54"/>
      <c r="J15" s="405" t="str">
        <f>MID(VLOOKUP(Sheet1!D9,Sheet1!D9,1,FALSE),FIND(":",VLOOKUP(Sheet1!D9,Sheet1!D9,1,FALSE))+1,LEN(VLOOKUP(Sheet1!D9,Sheet1!D9,1,FALSE)))</f>
        <v xml:space="preserve"> </v>
      </c>
      <c r="K15" s="406"/>
      <c r="L15" s="406"/>
      <c r="M15" s="406"/>
      <c r="N15" s="406"/>
      <c r="O15" s="406"/>
      <c r="P15" s="406"/>
      <c r="Q15" s="406"/>
      <c r="R15" s="406"/>
      <c r="S15" s="407"/>
      <c r="T15" s="29"/>
      <c r="U15" s="29"/>
      <c r="V15" s="29"/>
      <c r="W15" s="54"/>
      <c r="X15" s="28"/>
      <c r="Y15" s="54"/>
      <c r="Z15" s="54"/>
      <c r="AA15" s="54"/>
      <c r="AB15" s="28"/>
      <c r="AC15" s="54"/>
      <c r="AD15" s="54"/>
      <c r="AE15" s="54"/>
      <c r="AF15" s="55"/>
      <c r="AG15" s="55"/>
      <c r="AH15" s="55"/>
      <c r="AI15" s="55"/>
      <c r="AJ15" s="54"/>
      <c r="AK15" s="54"/>
    </row>
    <row r="16" spans="1:37" x14ac:dyDescent="0.25">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row>
    <row r="17" spans="1:37" x14ac:dyDescent="0.25">
      <c r="A17" s="432" t="s">
        <v>565</v>
      </c>
      <c r="B17" s="432"/>
      <c r="C17" s="432"/>
      <c r="D17" s="432"/>
      <c r="E17" s="432"/>
      <c r="F17" s="432"/>
      <c r="G17" s="432"/>
      <c r="H17" s="432"/>
      <c r="I17" s="432"/>
      <c r="J17" s="432"/>
      <c r="K17" s="432"/>
      <c r="L17" s="432"/>
      <c r="M17" s="432"/>
      <c r="N17" s="432"/>
      <c r="O17" s="432"/>
      <c r="P17" s="432"/>
      <c r="Q17" s="432"/>
      <c r="R17" s="432"/>
      <c r="S17" s="432"/>
      <c r="T17" s="432"/>
      <c r="U17" s="432"/>
      <c r="V17" s="432"/>
      <c r="W17" s="432"/>
      <c r="X17" s="432"/>
      <c r="Y17" s="432"/>
      <c r="Z17" s="432"/>
      <c r="AA17" s="432"/>
      <c r="AB17" s="432"/>
      <c r="AC17" s="432"/>
      <c r="AD17" s="432"/>
      <c r="AE17" s="432"/>
      <c r="AF17" s="432"/>
      <c r="AG17" s="432"/>
      <c r="AH17" s="432"/>
      <c r="AI17" s="432"/>
      <c r="AJ17" s="432"/>
      <c r="AK17" s="432"/>
    </row>
    <row r="18" spans="1:37" x14ac:dyDescent="0.25">
      <c r="A18" s="54"/>
      <c r="B18" s="57"/>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row>
    <row r="19" spans="1:37" x14ac:dyDescent="0.25">
      <c r="A19" s="28" t="s">
        <v>566</v>
      </c>
      <c r="B19" s="54"/>
      <c r="C19" s="54"/>
      <c r="D19" s="54"/>
      <c r="E19" s="54"/>
      <c r="F19" s="54"/>
      <c r="G19" s="54"/>
      <c r="H19" s="54"/>
      <c r="I19" s="54"/>
      <c r="J19" s="54"/>
      <c r="K19" s="54"/>
      <c r="L19" s="54"/>
      <c r="M19" s="28" t="s">
        <v>569</v>
      </c>
      <c r="N19" s="28"/>
      <c r="O19" s="28"/>
      <c r="P19" s="54"/>
      <c r="Q19" s="28"/>
      <c r="R19" s="54"/>
      <c r="S19" s="392" t="s">
        <v>570</v>
      </c>
      <c r="T19" s="392"/>
      <c r="U19" s="392"/>
      <c r="V19" s="392"/>
      <c r="W19" s="29"/>
      <c r="X19" s="29"/>
      <c r="Y19" s="391" t="s">
        <v>567</v>
      </c>
      <c r="Z19" s="391"/>
      <c r="AA19" s="391"/>
      <c r="AB19" s="391"/>
      <c r="AC19" s="391"/>
      <c r="AD19" s="29"/>
      <c r="AE19" s="29"/>
      <c r="AF19" s="392" t="s">
        <v>568</v>
      </c>
      <c r="AG19" s="392"/>
      <c r="AH19" s="392"/>
      <c r="AI19" s="392"/>
      <c r="AJ19" s="29"/>
      <c r="AK19" s="29"/>
    </row>
    <row r="20" spans="1:37" ht="15" customHeight="1" x14ac:dyDescent="0.25">
      <c r="A20" s="372" t="str">
        <f>MID(VLOOKUP(Sheet1!A7,Sheet1!A7,1,FALSE),FIND(":",VLOOKUP(Sheet1!A7,Sheet1!A7,1,FALSE))+1,LEN(VLOOKUP(Sheet1!A7,Sheet1!A7,1,FALSE)))</f>
        <v/>
      </c>
      <c r="B20" s="373"/>
      <c r="C20" s="373"/>
      <c r="D20" s="373"/>
      <c r="E20" s="373"/>
      <c r="F20" s="373"/>
      <c r="G20" s="373"/>
      <c r="H20" s="373"/>
      <c r="I20" s="373"/>
      <c r="J20" s="374"/>
      <c r="K20" s="29"/>
      <c r="L20" s="29"/>
      <c r="M20" s="372" t="str">
        <f>MID(VLOOKUP(Sheet1!A10,Sheet1!A10,1,FALSE),FIND(":",VLOOKUP(Sheet1!A10,Sheet1!A10,1,FALSE))+1,LEN(VLOOKUP(Sheet1!A10,Sheet1!A10,1,FALSE)))</f>
        <v xml:space="preserve"> </v>
      </c>
      <c r="N20" s="373"/>
      <c r="O20" s="373"/>
      <c r="P20" s="374"/>
      <c r="Q20" s="58"/>
      <c r="S20" s="424" t="str">
        <f>VLOOKUP(Sheet1!B9,Sheet1!B9,1,FALSE)</f>
        <v/>
      </c>
      <c r="T20" s="211"/>
      <c r="U20" s="211"/>
      <c r="V20" s="425"/>
      <c r="W20" s="426"/>
      <c r="X20" s="163"/>
      <c r="Y20" s="424" t="str">
        <f>MID(VLOOKUP(Sheet1!A15,Sheet1!A15,1,FALSE),FIND(":",VLOOKUP(Sheet1!A15,Sheet1!A15,1,FALSE))+1,LEN(VLOOKUP(Sheet1!A15,Sheet1!A15,1,FALSE)))</f>
        <v xml:space="preserve"> </v>
      </c>
      <c r="Z20" s="211"/>
      <c r="AA20" s="211"/>
      <c r="AB20" s="211"/>
      <c r="AC20" s="425"/>
      <c r="AD20" s="427"/>
      <c r="AE20" s="428"/>
      <c r="AF20" s="429" t="str">
        <f>MID(VLOOKUP(Sheet1!B15,Sheet1!B15,1,FALSE),FIND(":",VLOOKUP(Sheet1!B15,Sheet1!B15,1,FALSE))+1,LEN(VLOOKUP(Sheet1!B15,Sheet1!B15,1,FALSE)))</f>
        <v xml:space="preserve"> </v>
      </c>
      <c r="AG20" s="430"/>
      <c r="AH20" s="430"/>
      <c r="AI20" s="430"/>
      <c r="AJ20" s="431"/>
      <c r="AK20" s="84"/>
    </row>
    <row r="21" spans="1:37" ht="15" customHeight="1" x14ac:dyDescent="0.25">
      <c r="A21" s="392"/>
      <c r="B21" s="392"/>
      <c r="C21" s="392"/>
      <c r="D21" s="392"/>
      <c r="E21" s="392"/>
      <c r="F21" s="392"/>
      <c r="G21" s="392"/>
      <c r="H21" s="392"/>
      <c r="I21" s="392"/>
      <c r="J21" s="392"/>
      <c r="K21" s="392"/>
      <c r="L21" s="392"/>
      <c r="M21" s="392"/>
      <c r="N21" s="392"/>
      <c r="O21" s="392"/>
      <c r="P21" s="392"/>
      <c r="Q21" s="392"/>
      <c r="R21" s="392"/>
      <c r="S21" s="392"/>
      <c r="T21" s="392"/>
      <c r="U21" s="392"/>
      <c r="V21" s="392"/>
      <c r="W21" s="392"/>
      <c r="X21" s="392"/>
      <c r="Y21" s="392"/>
      <c r="Z21" s="392"/>
      <c r="AA21" s="392"/>
      <c r="AB21" s="392"/>
      <c r="AC21" s="392"/>
      <c r="AD21" s="392"/>
      <c r="AE21" s="392"/>
      <c r="AF21" s="392"/>
      <c r="AG21" s="392"/>
      <c r="AH21" s="392"/>
      <c r="AI21" s="392"/>
      <c r="AJ21" s="392"/>
      <c r="AK21" s="392"/>
    </row>
    <row r="22" spans="1:37" s="55" customFormat="1" ht="15" customHeight="1" x14ac:dyDescent="0.25">
      <c r="S22" s="423" t="s">
        <v>572</v>
      </c>
      <c r="T22" s="423"/>
      <c r="U22" s="423"/>
      <c r="V22" s="423"/>
      <c r="Y22" s="392" t="s">
        <v>545</v>
      </c>
      <c r="Z22" s="392"/>
      <c r="AA22" s="392"/>
      <c r="AB22" s="392"/>
      <c r="AC22" s="392"/>
      <c r="AD22" s="29"/>
      <c r="AF22" s="392" t="s">
        <v>554</v>
      </c>
      <c r="AG22" s="392"/>
      <c r="AH22" s="392"/>
      <c r="AI22" s="392"/>
      <c r="AJ22" s="392"/>
    </row>
    <row r="23" spans="1:37" x14ac:dyDescent="0.25">
      <c r="A23" s="28" t="s">
        <v>571</v>
      </c>
      <c r="B23" s="54"/>
      <c r="C23" s="54"/>
      <c r="D23" s="54"/>
      <c r="E23" s="372" t="str">
        <f>VLOOKUP(Sheet1!B13,Sheet1!B13,1,FALSE)</f>
        <v/>
      </c>
      <c r="F23" s="373"/>
      <c r="G23" s="373"/>
      <c r="H23" s="373"/>
      <c r="I23" s="373"/>
      <c r="J23" s="374"/>
      <c r="K23" s="22"/>
      <c r="L23" s="22"/>
      <c r="M23" s="54"/>
      <c r="N23" s="54"/>
      <c r="O23" s="28"/>
      <c r="P23" s="54"/>
      <c r="Q23" s="54"/>
      <c r="R23" s="54"/>
      <c r="S23" s="372" t="str">
        <f>MID(VLOOKUP(Sheet1!B14,Sheet1!B14,1,FALSE),FIND(":",VLOOKUP(Sheet1!B14,Sheet1!B14,1,FALSE))+1,LEN(VLOOKUP(Sheet1!B14,Sheet1!B14,1,FALSE)))</f>
        <v xml:space="preserve"> </v>
      </c>
      <c r="T23" s="373"/>
      <c r="U23" s="373"/>
      <c r="V23" s="374"/>
      <c r="W23" s="22"/>
      <c r="X23" s="28"/>
      <c r="Y23" s="372" t="str">
        <f>MID(VLOOKUP(Sheet1!A14,Sheet1!A14,1,FALSE),FIND(":",VLOOKUP(Sheet1!A14,Sheet1!A14,1,FALSE))+1,LEN(VLOOKUP(Sheet1!A14,Sheet1!A14,1,FALSE)))</f>
        <v xml:space="preserve"> </v>
      </c>
      <c r="Z23" s="373"/>
      <c r="AA23" s="373"/>
      <c r="AB23" s="373"/>
      <c r="AC23" s="374"/>
      <c r="AD23" s="29"/>
      <c r="AE23" s="54"/>
      <c r="AF23" s="372" t="str">
        <f>VLOOKUP(Sheet1!E15,Sheet1!E15,1,FALSE)</f>
        <v/>
      </c>
      <c r="AG23" s="373"/>
      <c r="AH23" s="373"/>
      <c r="AI23" s="373"/>
      <c r="AJ23" s="374"/>
      <c r="AK23" s="54"/>
    </row>
    <row r="24" spans="1:37" x14ac:dyDescent="0.25">
      <c r="A24" s="28"/>
      <c r="B24" s="54"/>
      <c r="C24" s="54"/>
      <c r="D24" s="54"/>
      <c r="E24" s="58"/>
      <c r="F24" s="58"/>
      <c r="G24" s="58"/>
      <c r="H24" s="58"/>
      <c r="I24" s="58"/>
      <c r="J24" s="58"/>
      <c r="K24" s="22"/>
      <c r="L24" s="22"/>
      <c r="M24" s="54"/>
      <c r="N24" s="54"/>
      <c r="O24" s="28"/>
      <c r="P24" s="54"/>
      <c r="Q24" s="54"/>
      <c r="R24" s="54"/>
      <c r="S24" s="58"/>
      <c r="T24" s="58"/>
      <c r="U24" s="58"/>
      <c r="V24" s="58"/>
      <c r="W24" s="22"/>
      <c r="X24" s="28"/>
      <c r="Y24" s="54"/>
      <c r="Z24" s="54"/>
      <c r="AA24" s="58"/>
      <c r="AB24" s="58"/>
      <c r="AC24" s="58"/>
      <c r="AD24" s="58"/>
      <c r="AE24" s="54"/>
      <c r="AF24" s="28"/>
      <c r="AG24" s="54"/>
      <c r="AH24" s="54"/>
      <c r="AI24" s="54"/>
      <c r="AJ24" s="54"/>
      <c r="AK24" s="54"/>
    </row>
    <row r="25" spans="1:37" x14ac:dyDescent="0.25">
      <c r="A25" s="29"/>
      <c r="B25" s="29"/>
      <c r="C25" s="29"/>
      <c r="D25" s="29"/>
      <c r="E25" s="29"/>
      <c r="F25" s="29"/>
      <c r="G25" s="29"/>
      <c r="H25" s="29"/>
      <c r="I25" s="29"/>
      <c r="J25" s="29"/>
      <c r="K25" s="29"/>
      <c r="L25" s="29"/>
      <c r="M25" s="54"/>
      <c r="N25" s="54"/>
      <c r="O25" s="54"/>
      <c r="P25" s="54"/>
      <c r="Q25" s="54"/>
      <c r="R25" s="54"/>
      <c r="S25" s="423" t="s">
        <v>574</v>
      </c>
      <c r="T25" s="423"/>
      <c r="U25" s="423"/>
      <c r="V25" s="423"/>
      <c r="W25" s="54"/>
      <c r="X25" s="54"/>
      <c r="Y25" s="54"/>
      <c r="Z25" s="54"/>
      <c r="AA25" s="54"/>
      <c r="AB25" s="54"/>
      <c r="AC25" s="54"/>
      <c r="AD25" s="28" t="s">
        <v>575</v>
      </c>
      <c r="AE25" s="54"/>
      <c r="AF25" s="54"/>
      <c r="AG25" s="54"/>
      <c r="AH25" s="54"/>
      <c r="AI25" s="54"/>
      <c r="AJ25" s="54"/>
      <c r="AK25" s="54"/>
    </row>
    <row r="26" spans="1:37" x14ac:dyDescent="0.25">
      <c r="A26" s="28" t="s">
        <v>573</v>
      </c>
      <c r="B26" s="54"/>
      <c r="C26" s="54"/>
      <c r="D26" s="54"/>
      <c r="E26" s="372" t="str">
        <f>MID(VLOOKUP(Sheet1!A16,Sheet1!A16,1,FALSE),FIND(":",VLOOKUP(Sheet1!A16,Sheet1!A16,1,FALSE))+1,LEN(VLOOKUP(Sheet1!A16,Sheet1!A16,1,FALSE)))</f>
        <v/>
      </c>
      <c r="F26" s="373"/>
      <c r="G26" s="373"/>
      <c r="H26" s="373"/>
      <c r="I26" s="373"/>
      <c r="J26" s="373"/>
      <c r="K26" s="373"/>
      <c r="L26" s="374"/>
      <c r="M26" s="54"/>
      <c r="N26" s="54"/>
      <c r="O26" s="28"/>
      <c r="P26" s="54"/>
      <c r="Q26" s="54"/>
      <c r="R26" s="54"/>
      <c r="S26" s="372" t="str">
        <f>MID(VLOOKUP(Sheet1!A17,Sheet1!A17,1,FALSE),FIND(":",VLOOKUP(Sheet1!A17,Sheet1!A17,1,FALSE))+1,LEN(VLOOKUP(Sheet1!A17,Sheet1!A17,1,FALSE)))</f>
        <v xml:space="preserve"> </v>
      </c>
      <c r="T26" s="373"/>
      <c r="U26" s="373"/>
      <c r="V26" s="373"/>
      <c r="W26" s="373"/>
      <c r="X26" s="373"/>
      <c r="Y26" s="373"/>
      <c r="Z26" s="374"/>
      <c r="AA26" s="54"/>
      <c r="AB26" s="54"/>
      <c r="AC26" s="54"/>
      <c r="AD26" s="372" t="str">
        <f>VLOOKUP(Sheet1!C17,Sheet1!C17,1,FALSE)</f>
        <v/>
      </c>
      <c r="AE26" s="373"/>
      <c r="AF26" s="373"/>
      <c r="AG26" s="373"/>
      <c r="AH26" s="373"/>
      <c r="AI26" s="373"/>
      <c r="AJ26" s="374"/>
      <c r="AK26" s="54"/>
    </row>
    <row r="27" spans="1:37" x14ac:dyDescent="0.25">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row>
    <row r="28" spans="1:37" x14ac:dyDescent="0.25">
      <c r="A28" s="28" t="s">
        <v>576</v>
      </c>
      <c r="B28" s="54"/>
      <c r="C28" s="54"/>
      <c r="D28" s="54"/>
      <c r="E28" s="54"/>
      <c r="F28" s="54"/>
      <c r="G28" s="54"/>
      <c r="H28" s="54"/>
      <c r="I28" s="54"/>
      <c r="J28" s="54"/>
      <c r="K28" s="54"/>
      <c r="L28" s="54"/>
      <c r="M28" s="408" t="str">
        <f>MID(VLOOKUP(Sheet1!A18,Sheet1!A18,1,FALSE),FIND(":",VLOOKUP(Sheet1!A18,Sheet1!A18,1,FALSE))+1,LEN(VLOOKUP(Sheet1!A18,Sheet1!A18,1,FALSE)))</f>
        <v xml:space="preserve"> </v>
      </c>
      <c r="N28" s="409"/>
      <c r="O28" s="409"/>
      <c r="P28" s="409"/>
      <c r="Q28" s="409"/>
      <c r="R28" s="409"/>
      <c r="S28" s="409"/>
      <c r="T28" s="409"/>
      <c r="U28" s="409"/>
      <c r="V28" s="409"/>
      <c r="W28" s="409"/>
      <c r="X28" s="409"/>
      <c r="Y28" s="409"/>
      <c r="Z28" s="409"/>
      <c r="AA28" s="409"/>
      <c r="AB28" s="409"/>
      <c r="AC28" s="409"/>
      <c r="AD28" s="409"/>
      <c r="AE28" s="409"/>
      <c r="AF28" s="409"/>
      <c r="AG28" s="409"/>
      <c r="AH28" s="409"/>
      <c r="AI28" s="409"/>
      <c r="AJ28" s="410"/>
      <c r="AK28" s="29"/>
    </row>
    <row r="29" spans="1:37" x14ac:dyDescent="0.25">
      <c r="A29" s="54"/>
      <c r="B29" s="54"/>
      <c r="C29" s="54"/>
      <c r="D29" s="54"/>
      <c r="E29" s="54"/>
      <c r="F29" s="54"/>
      <c r="G29" s="54"/>
      <c r="H29" s="54"/>
      <c r="I29" s="54"/>
      <c r="J29" s="54"/>
      <c r="K29" s="54"/>
      <c r="L29" s="54"/>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54"/>
    </row>
    <row r="30" spans="1:37" x14ac:dyDescent="0.25">
      <c r="A30" s="28" t="s">
        <v>577</v>
      </c>
      <c r="B30" s="54"/>
      <c r="C30" s="54"/>
      <c r="D30" s="54"/>
      <c r="E30" s="54"/>
      <c r="F30" s="54"/>
      <c r="G30" s="54"/>
      <c r="H30" s="54"/>
      <c r="I30" s="54"/>
      <c r="J30" s="54"/>
      <c r="K30" s="54"/>
      <c r="L30" s="54"/>
      <c r="M30" s="408" t="str">
        <f>MID(VLOOKUP(Sheet1!A19,Sheet1!A19,1,FALSE),FIND(":",VLOOKUP(Sheet1!A19,Sheet1!A19,1,FALSE))+1,LEN(VLOOKUP(Sheet1!A19,Sheet1!A19,1,FALSE)))</f>
        <v xml:space="preserve"> </v>
      </c>
      <c r="N30" s="409"/>
      <c r="O30" s="409"/>
      <c r="P30" s="409"/>
      <c r="Q30" s="409"/>
      <c r="R30" s="409"/>
      <c r="S30" s="409"/>
      <c r="T30" s="409"/>
      <c r="U30" s="409"/>
      <c r="V30" s="409"/>
      <c r="W30" s="409"/>
      <c r="X30" s="409"/>
      <c r="Y30" s="409"/>
      <c r="Z30" s="409"/>
      <c r="AA30" s="409"/>
      <c r="AB30" s="409"/>
      <c r="AC30" s="409"/>
      <c r="AD30" s="409"/>
      <c r="AE30" s="409"/>
      <c r="AF30" s="409"/>
      <c r="AG30" s="409"/>
      <c r="AH30" s="409"/>
      <c r="AI30" s="409"/>
      <c r="AJ30" s="410"/>
      <c r="AK30" s="29"/>
    </row>
    <row r="31" spans="1:37" x14ac:dyDescent="0.25">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row>
    <row r="32" spans="1:37" x14ac:dyDescent="0.25">
      <c r="A32" s="28" t="s">
        <v>578</v>
      </c>
      <c r="B32" s="54"/>
      <c r="C32" s="54"/>
      <c r="D32" s="54"/>
      <c r="E32" s="54"/>
      <c r="F32" s="372" t="str">
        <f>MID(VLOOKUP(Sheet1!D16,Sheet1!D16,1,FALSE),FIND(":",VLOOKUP(Sheet1!D16,Sheet1!D16,1,FALSE))+1,LEN(VLOOKUP(Sheet1!D16,Sheet1!D16,1,FALSE)))</f>
        <v xml:space="preserve"> </v>
      </c>
      <c r="G32" s="373"/>
      <c r="H32" s="373"/>
      <c r="I32" s="373"/>
      <c r="J32" s="373"/>
      <c r="K32" s="373"/>
      <c r="L32" s="373"/>
      <c r="M32" s="374"/>
      <c r="N32" s="54"/>
      <c r="O32" s="29"/>
      <c r="P32" s="29"/>
      <c r="Q32" s="29"/>
      <c r="R32" s="29"/>
      <c r="S32" s="29"/>
      <c r="T32" s="29"/>
      <c r="U32" s="29"/>
      <c r="V32" s="29"/>
      <c r="W32" s="54"/>
      <c r="X32" s="28" t="s">
        <v>580</v>
      </c>
      <c r="Y32" s="54"/>
      <c r="Z32" s="54"/>
      <c r="AA32" s="54"/>
      <c r="AB32" s="54"/>
      <c r="AC32" s="54"/>
      <c r="AD32" s="372" t="str">
        <f>MID(VLOOKUP(Sheet1!D19,Sheet1!D19,1,FALSE),FIND(":",VLOOKUP(Sheet1!D19,Sheet1!D19,1,FALSE))+1,LEN(VLOOKUP(Sheet1!D19,Sheet1!D19,1,FALSE)))</f>
        <v xml:space="preserve"> </v>
      </c>
      <c r="AE32" s="373"/>
      <c r="AF32" s="373"/>
      <c r="AG32" s="373"/>
      <c r="AH32" s="373"/>
      <c r="AI32" s="374"/>
      <c r="AJ32" s="54"/>
      <c r="AK32" s="54"/>
    </row>
    <row r="33" spans="1:37" x14ac:dyDescent="0.25">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row>
    <row r="34" spans="1:37" x14ac:dyDescent="0.25">
      <c r="A34" s="28" t="s">
        <v>581</v>
      </c>
      <c r="B34" s="54"/>
      <c r="C34" s="54"/>
      <c r="D34" s="54"/>
      <c r="E34" s="54"/>
      <c r="F34" s="54"/>
      <c r="G34" s="54"/>
      <c r="H34" s="54"/>
      <c r="I34" s="54"/>
      <c r="J34" s="54"/>
      <c r="K34" s="54"/>
      <c r="L34" s="54"/>
      <c r="M34" s="405" t="str">
        <f>MID(VLOOKUP(Sheet1!A20,Sheet1!A20,1,FALSE),FIND(":",VLOOKUP(Sheet1!A20,Sheet1!A20,1,FALSE))+1,LEN(VLOOKUP(Sheet1!A20,Sheet1!A20,1,FALSE)))</f>
        <v xml:space="preserve"> </v>
      </c>
      <c r="N34" s="406"/>
      <c r="O34" s="406"/>
      <c r="P34" s="406"/>
      <c r="Q34" s="406"/>
      <c r="R34" s="406"/>
      <c r="S34" s="406"/>
      <c r="T34" s="406"/>
      <c r="U34" s="406"/>
      <c r="V34" s="406"/>
      <c r="W34" s="406"/>
      <c r="X34" s="406"/>
      <c r="Y34" s="406"/>
      <c r="Z34" s="406"/>
      <c r="AA34" s="406"/>
      <c r="AB34" s="406"/>
      <c r="AC34" s="406"/>
      <c r="AD34" s="407"/>
      <c r="AE34" s="54"/>
      <c r="AF34" s="54"/>
      <c r="AG34" s="54"/>
      <c r="AH34" s="54"/>
      <c r="AI34" s="54"/>
      <c r="AJ34" s="54"/>
      <c r="AK34" s="54"/>
    </row>
    <row r="35" spans="1:37" x14ac:dyDescent="0.25">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row>
    <row r="36" spans="1:37" x14ac:dyDescent="0.25">
      <c r="A36" s="392" t="s">
        <v>582</v>
      </c>
      <c r="B36" s="392"/>
      <c r="C36" s="392"/>
      <c r="D36" s="392"/>
      <c r="E36" s="392"/>
      <c r="F36" s="392"/>
      <c r="G36" s="392"/>
      <c r="H36" s="392"/>
      <c r="I36" s="54"/>
      <c r="J36" s="54"/>
      <c r="K36" s="54"/>
      <c r="L36" s="23"/>
      <c r="M36" s="54"/>
      <c r="N36" s="54"/>
      <c r="O36" s="28" t="s">
        <v>579</v>
      </c>
      <c r="P36" s="54"/>
      <c r="Q36" s="54"/>
      <c r="R36" s="54"/>
      <c r="S36" s="54"/>
      <c r="T36" s="54"/>
      <c r="U36" s="54"/>
      <c r="V36" s="54"/>
      <c r="W36" s="54"/>
      <c r="X36" s="54"/>
      <c r="Y36" s="28"/>
      <c r="Z36" s="54"/>
      <c r="AA36" s="391" t="s">
        <v>552</v>
      </c>
      <c r="AB36" s="391"/>
      <c r="AC36" s="391"/>
      <c r="AD36" s="391"/>
      <c r="AE36" s="391"/>
      <c r="AF36" s="391"/>
      <c r="AG36" s="391"/>
      <c r="AH36" s="391"/>
      <c r="AI36" s="391"/>
      <c r="AJ36" s="54"/>
      <c r="AK36" s="54"/>
    </row>
    <row r="37" spans="1:37" ht="15" customHeight="1" x14ac:dyDescent="0.25">
      <c r="A37" s="372" t="str">
        <f>MID(VLOOKUP(Sheet1!A21,Sheet1!A21,1,FALSE),FIND(":",VLOOKUP(Sheet1!A21,Sheet1!A21,1,FALSE))+1,LEN(VLOOKUP(Sheet1!A21,Sheet1!A21,1,FALSE)))</f>
        <v xml:space="preserve"> </v>
      </c>
      <c r="B37" s="373"/>
      <c r="C37" s="373"/>
      <c r="D37" s="373"/>
      <c r="E37" s="373"/>
      <c r="F37" s="373"/>
      <c r="G37" s="373"/>
      <c r="H37" s="374"/>
      <c r="I37" s="22"/>
      <c r="J37" s="22"/>
      <c r="K37" s="22"/>
      <c r="L37" s="82"/>
      <c r="M37" s="236" t="str">
        <f>MID(VLOOKUP(Sheet1!D20,Sheet1!D20,1,FALSE),FIND(":",VLOOKUP(Sheet1!D20,Sheet1!D20,1,FALSE))+1,LEN(VLOOKUP(Sheet1!D20,Sheet1!D20,1,FALSE)))</f>
        <v xml:space="preserve"> </v>
      </c>
      <c r="N37" s="210"/>
      <c r="O37" s="210"/>
      <c r="P37" s="210"/>
      <c r="Q37" s="210"/>
      <c r="R37" s="210"/>
      <c r="S37" s="210"/>
      <c r="T37" s="210"/>
      <c r="U37" s="210"/>
      <c r="V37" s="210"/>
      <c r="W37" s="237"/>
      <c r="X37" s="433"/>
      <c r="Y37" s="434"/>
      <c r="Z37" s="435"/>
      <c r="AA37" s="236"/>
      <c r="AB37" s="210"/>
      <c r="AC37" s="210"/>
      <c r="AD37" s="210"/>
      <c r="AE37" s="210"/>
      <c r="AF37" s="210"/>
      <c r="AG37" s="210"/>
      <c r="AH37" s="210"/>
      <c r="AI37" s="237"/>
      <c r="AJ37" s="22"/>
      <c r="AK37" s="22"/>
    </row>
    <row r="38" spans="1:37" x14ac:dyDescent="0.25">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row>
    <row r="39" spans="1:37" x14ac:dyDescent="0.25">
      <c r="A39" s="360"/>
      <c r="B39" s="360"/>
      <c r="C39" s="360"/>
      <c r="D39" s="360"/>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row>
    <row r="40" spans="1:37" x14ac:dyDescent="0.25">
      <c r="A40" s="32" t="s">
        <v>583</v>
      </c>
      <c r="B40" s="32"/>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row>
    <row r="41" spans="1:37" x14ac:dyDescent="0.25">
      <c r="A41" s="76"/>
      <c r="B41" s="76"/>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row>
    <row r="42" spans="1:37" x14ac:dyDescent="0.25">
      <c r="A42" s="398" t="s">
        <v>544</v>
      </c>
      <c r="B42" s="398"/>
      <c r="C42" s="398"/>
      <c r="D42" s="398"/>
      <c r="E42" s="34"/>
      <c r="F42" s="398" t="s">
        <v>0</v>
      </c>
      <c r="G42" s="398"/>
      <c r="H42" s="398"/>
      <c r="I42" s="398"/>
      <c r="J42" s="398"/>
      <c r="K42" s="398"/>
      <c r="L42" s="398"/>
      <c r="M42" s="398"/>
      <c r="N42" s="398"/>
      <c r="O42" s="398"/>
      <c r="P42" s="398"/>
      <c r="Q42" s="34"/>
      <c r="R42" s="361" t="s">
        <v>584</v>
      </c>
      <c r="S42" s="361"/>
      <c r="T42" s="361"/>
      <c r="U42" s="361"/>
      <c r="V42" s="361"/>
      <c r="W42" s="361"/>
      <c r="X42" s="34"/>
      <c r="Y42" s="398" t="s">
        <v>288</v>
      </c>
      <c r="Z42" s="398"/>
      <c r="AA42" s="398"/>
      <c r="AB42" s="398"/>
      <c r="AC42" s="34"/>
      <c r="AD42" s="361" t="s">
        <v>585</v>
      </c>
      <c r="AE42" s="361"/>
      <c r="AF42" s="361"/>
      <c r="AG42" s="361"/>
      <c r="AH42" s="34"/>
      <c r="AI42" s="398" t="s">
        <v>1</v>
      </c>
      <c r="AJ42" s="398"/>
      <c r="AK42" s="398"/>
    </row>
    <row r="43" spans="1:37" x14ac:dyDescent="0.25">
      <c r="A43" s="372" t="str">
        <f>VLOOKUP(Sheet1!A27,Sheet1!A27,1,FALSE)</f>
        <v/>
      </c>
      <c r="B43" s="373"/>
      <c r="C43" s="373"/>
      <c r="D43" s="374"/>
      <c r="E43" s="22"/>
      <c r="F43" s="365" t="str">
        <f>VLOOKUP(Sheet1!B27,Sheet1!B27,1,FALSE)</f>
        <v/>
      </c>
      <c r="G43" s="366"/>
      <c r="H43" s="366"/>
      <c r="I43" s="366"/>
      <c r="J43" s="366"/>
      <c r="K43" s="366"/>
      <c r="L43" s="366"/>
      <c r="M43" s="366"/>
      <c r="N43" s="366"/>
      <c r="O43" s="366"/>
      <c r="P43" s="367"/>
      <c r="Q43" s="22"/>
      <c r="R43" s="365" t="str">
        <f>VLOOKUP(Sheet1!E27,Sheet1!E27,1,FALSE)</f>
        <v/>
      </c>
      <c r="S43" s="366"/>
      <c r="T43" s="366"/>
      <c r="U43" s="366"/>
      <c r="V43" s="366"/>
      <c r="W43" s="367"/>
      <c r="X43" s="22"/>
      <c r="Y43" s="372" t="str">
        <f>VLOOKUP(Sheet1!F27,Sheet1!F27,1,FALSE)</f>
        <v/>
      </c>
      <c r="Z43" s="373"/>
      <c r="AA43" s="373"/>
      <c r="AB43" s="374"/>
      <c r="AC43" s="22"/>
      <c r="AD43" s="372" t="str">
        <f>VLOOKUP(Sheet1!C27,Sheet1!C27,1,FALSE)</f>
        <v/>
      </c>
      <c r="AE43" s="373"/>
      <c r="AF43" s="373"/>
      <c r="AG43" s="374"/>
      <c r="AH43" s="71"/>
      <c r="AI43" s="372" t="str">
        <f>VLOOKUP(Sheet1!G27,Sheet1!G27,1,FALSE)</f>
        <v/>
      </c>
      <c r="AJ43" s="373"/>
      <c r="AK43" s="374"/>
    </row>
    <row r="44" spans="1:37" x14ac:dyDescent="0.25">
      <c r="A44" s="372" t="str">
        <f>VLOOKUP(Sheet1!A28,Sheet1!A28,1,FALSE)</f>
        <v/>
      </c>
      <c r="B44" s="373"/>
      <c r="C44" s="373"/>
      <c r="D44" s="374"/>
      <c r="E44" s="22"/>
      <c r="F44" s="365" t="str">
        <f>VLOOKUP(Sheet1!B28,Sheet1!B28,1,FALSE)</f>
        <v/>
      </c>
      <c r="G44" s="366"/>
      <c r="H44" s="366"/>
      <c r="I44" s="366"/>
      <c r="J44" s="366"/>
      <c r="K44" s="366"/>
      <c r="L44" s="366"/>
      <c r="M44" s="366"/>
      <c r="N44" s="366"/>
      <c r="O44" s="366"/>
      <c r="P44" s="367"/>
      <c r="Q44" s="22"/>
      <c r="R44" s="365" t="str">
        <f>VLOOKUP(Sheet1!E28,Sheet1!E28,1,FALSE)</f>
        <v/>
      </c>
      <c r="S44" s="366"/>
      <c r="T44" s="366"/>
      <c r="U44" s="366"/>
      <c r="V44" s="366"/>
      <c r="W44" s="367"/>
      <c r="X44" s="22"/>
      <c r="Y44" s="372" t="str">
        <f>VLOOKUP(Sheet1!F28,Sheet1!F28,1,FALSE)</f>
        <v/>
      </c>
      <c r="Z44" s="373"/>
      <c r="AA44" s="373"/>
      <c r="AB44" s="374"/>
      <c r="AC44" s="22"/>
      <c r="AD44" s="372" t="str">
        <f>VLOOKUP(Sheet1!C28,Sheet1!C28,1,FALSE)</f>
        <v/>
      </c>
      <c r="AE44" s="373"/>
      <c r="AF44" s="373"/>
      <c r="AG44" s="374"/>
      <c r="AH44" s="71"/>
      <c r="AI44" s="372" t="str">
        <f>VLOOKUP(Sheet1!G28,Sheet1!G28,1,FALSE)</f>
        <v/>
      </c>
      <c r="AJ44" s="373"/>
      <c r="AK44" s="374"/>
    </row>
    <row r="45" spans="1:37" x14ac:dyDescent="0.25">
      <c r="A45" s="372" t="str">
        <f>VLOOKUP(Sheet1!A29,Sheet1!A29,1,FALSE)</f>
        <v/>
      </c>
      <c r="B45" s="373"/>
      <c r="C45" s="373"/>
      <c r="D45" s="374"/>
      <c r="E45" s="22"/>
      <c r="F45" s="365" t="str">
        <f>VLOOKUP(Sheet1!B29,Sheet1!B29,1,FALSE)</f>
        <v/>
      </c>
      <c r="G45" s="366"/>
      <c r="H45" s="366"/>
      <c r="I45" s="366"/>
      <c r="J45" s="366"/>
      <c r="K45" s="366"/>
      <c r="L45" s="366"/>
      <c r="M45" s="366"/>
      <c r="N45" s="366"/>
      <c r="O45" s="366"/>
      <c r="P45" s="367"/>
      <c r="Q45" s="22"/>
      <c r="R45" s="365" t="str">
        <f>VLOOKUP(Sheet1!E29,Sheet1!E28,1,FALSE)</f>
        <v/>
      </c>
      <c r="S45" s="366"/>
      <c r="T45" s="366"/>
      <c r="U45" s="366"/>
      <c r="V45" s="366"/>
      <c r="W45" s="367"/>
      <c r="X45" s="22"/>
      <c r="Y45" s="372" t="str">
        <f>VLOOKUP(Sheet1!F29,Sheet1!F29,1,FALSE)</f>
        <v/>
      </c>
      <c r="Z45" s="373"/>
      <c r="AA45" s="373"/>
      <c r="AB45" s="374"/>
      <c r="AC45" s="22"/>
      <c r="AD45" s="372" t="str">
        <f>VLOOKUP(Sheet1!C29,Sheet1!C29,1,FALSE)</f>
        <v/>
      </c>
      <c r="AE45" s="373"/>
      <c r="AF45" s="373"/>
      <c r="AG45" s="374"/>
      <c r="AH45" s="71"/>
      <c r="AI45" s="372" t="str">
        <f>VLOOKUP(Sheet1!G29,Sheet1!G29,1,FALSE)</f>
        <v/>
      </c>
      <c r="AJ45" s="373"/>
      <c r="AK45" s="374"/>
    </row>
    <row r="46" spans="1:37" x14ac:dyDescent="0.25">
      <c r="A46" s="372" t="e">
        <f>VLOOKUP(Sheet1!A30,Sheet1!A30,1,FALSE)</f>
        <v>#REF!</v>
      </c>
      <c r="B46" s="373"/>
      <c r="C46" s="373"/>
      <c r="D46" s="374"/>
      <c r="E46" s="22"/>
      <c r="F46" s="365" t="e">
        <f>VLOOKUP(Sheet1!B30,Sheet1!B30,1,FALSE)</f>
        <v>#REF!</v>
      </c>
      <c r="G46" s="366"/>
      <c r="H46" s="366"/>
      <c r="I46" s="366"/>
      <c r="J46" s="366"/>
      <c r="K46" s="366"/>
      <c r="L46" s="366"/>
      <c r="M46" s="366"/>
      <c r="N46" s="366"/>
      <c r="O46" s="366"/>
      <c r="P46" s="367"/>
      <c r="Q46" s="22"/>
      <c r="R46" s="365" t="e">
        <f>VLOOKUP(Sheet1!E30,Sheet1!E30,1,FALSE)</f>
        <v>#REF!</v>
      </c>
      <c r="S46" s="366"/>
      <c r="T46" s="366"/>
      <c r="U46" s="366"/>
      <c r="V46" s="366"/>
      <c r="W46" s="367"/>
      <c r="X46" s="22"/>
      <c r="Y46" s="372" t="e">
        <f>VLOOKUP(Sheet1!F30,Sheet1!F30,1,FALSE)</f>
        <v>#REF!</v>
      </c>
      <c r="Z46" s="373"/>
      <c r="AA46" s="373"/>
      <c r="AB46" s="374"/>
      <c r="AC46" s="22"/>
      <c r="AD46" s="372" t="e">
        <f>VLOOKUP(Sheet1!C30,Sheet1!C30,1,FALSE)</f>
        <v>#REF!</v>
      </c>
      <c r="AE46" s="373"/>
      <c r="AF46" s="373"/>
      <c r="AG46" s="374"/>
      <c r="AH46" s="71"/>
      <c r="AI46" s="372" t="e">
        <f>VLOOKUP(Sheet1!G30,Sheet1!G30,1,FALSE)</f>
        <v>#REF!</v>
      </c>
      <c r="AJ46" s="373"/>
      <c r="AK46" s="374"/>
    </row>
    <row r="47" spans="1:37" x14ac:dyDescent="0.25">
      <c r="A47" s="372" t="e">
        <f>VLOOKUP(Sheet1!A31,Sheet1!A31,1,FALSE)</f>
        <v>#REF!</v>
      </c>
      <c r="B47" s="373"/>
      <c r="C47" s="373"/>
      <c r="D47" s="374"/>
      <c r="E47" s="22"/>
      <c r="F47" s="365" t="e">
        <f>VLOOKUP(Sheet1!B31,Sheet1!B31,1,FALSE)</f>
        <v>#REF!</v>
      </c>
      <c r="G47" s="366"/>
      <c r="H47" s="366"/>
      <c r="I47" s="366"/>
      <c r="J47" s="366"/>
      <c r="K47" s="366"/>
      <c r="L47" s="366"/>
      <c r="M47" s="366"/>
      <c r="N47" s="366"/>
      <c r="O47" s="366"/>
      <c r="P47" s="367"/>
      <c r="Q47" s="22"/>
      <c r="R47" s="365" t="e">
        <f>VLOOKUP(Sheet1!E31,Sheet1!E31,1,FALSE)</f>
        <v>#REF!</v>
      </c>
      <c r="S47" s="366"/>
      <c r="T47" s="366"/>
      <c r="U47" s="366"/>
      <c r="V47" s="366"/>
      <c r="W47" s="367"/>
      <c r="X47" s="22"/>
      <c r="Y47" s="372" t="e">
        <f>VLOOKUP(Sheet1!F31,Sheet1!F31,1,FALSE)</f>
        <v>#REF!</v>
      </c>
      <c r="Z47" s="373"/>
      <c r="AA47" s="373"/>
      <c r="AB47" s="374"/>
      <c r="AC47" s="22"/>
      <c r="AD47" s="372" t="e">
        <f>VLOOKUP(Sheet1!C31,Sheet1!C31,1,FALSE)</f>
        <v>#REF!</v>
      </c>
      <c r="AE47" s="373"/>
      <c r="AF47" s="373"/>
      <c r="AG47" s="374"/>
      <c r="AH47" s="71"/>
      <c r="AI47" s="372" t="e">
        <f>VLOOKUP(Sheet1!G31,Sheet1!G31,1,FALSE)</f>
        <v>#REF!</v>
      </c>
      <c r="AJ47" s="373"/>
      <c r="AK47" s="374"/>
    </row>
    <row r="48" spans="1:37" x14ac:dyDescent="0.25">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row>
    <row r="49" spans="1:37" s="86" customFormat="1" x14ac:dyDescent="0.25">
      <c r="A49" s="32" t="s">
        <v>586</v>
      </c>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row>
    <row r="50" spans="1:37" s="86" customFormat="1" x14ac:dyDescent="0.25">
      <c r="A50" s="76"/>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row>
    <row r="51" spans="1:37" x14ac:dyDescent="0.25">
      <c r="A51" s="361" t="s">
        <v>544</v>
      </c>
      <c r="B51" s="361"/>
      <c r="C51" s="361"/>
      <c r="D51" s="361"/>
      <c r="E51" s="34"/>
      <c r="F51" s="361" t="s">
        <v>0</v>
      </c>
      <c r="G51" s="361"/>
      <c r="H51" s="361"/>
      <c r="I51" s="361"/>
      <c r="J51" s="361"/>
      <c r="K51" s="361"/>
      <c r="L51" s="361"/>
      <c r="M51" s="361"/>
      <c r="N51" s="361"/>
      <c r="O51" s="361"/>
      <c r="P51" s="361"/>
      <c r="Q51" s="34"/>
      <c r="R51" s="361" t="s">
        <v>587</v>
      </c>
      <c r="S51" s="361"/>
      <c r="T51" s="361"/>
      <c r="U51" s="361"/>
      <c r="V51" s="361"/>
      <c r="W51" s="361"/>
      <c r="X51" s="361"/>
      <c r="Y51" s="361"/>
      <c r="Z51" s="361"/>
      <c r="AA51" s="361"/>
      <c r="AB51" s="34"/>
      <c r="AC51" s="361" t="s">
        <v>588</v>
      </c>
      <c r="AD51" s="361"/>
      <c r="AE51" s="361"/>
      <c r="AF51" s="361"/>
      <c r="AG51" s="28"/>
      <c r="AH51" s="398" t="s">
        <v>574</v>
      </c>
      <c r="AI51" s="398"/>
      <c r="AJ51" s="398"/>
      <c r="AK51" s="398"/>
    </row>
    <row r="52" spans="1:37" x14ac:dyDescent="0.25">
      <c r="A52" s="372" t="str">
        <f>VLOOKUP(Sheet1!A38,Sheet1!A38,1,FALSE)</f>
        <v/>
      </c>
      <c r="B52" s="373"/>
      <c r="C52" s="373"/>
      <c r="D52" s="374"/>
      <c r="E52" s="22"/>
      <c r="F52" s="365" t="str">
        <f>VLOOKUP(Sheet1!B38,Sheet1!B38,1,FALSE)</f>
        <v/>
      </c>
      <c r="G52" s="366"/>
      <c r="H52" s="366"/>
      <c r="I52" s="366"/>
      <c r="J52" s="366"/>
      <c r="K52" s="366"/>
      <c r="L52" s="366"/>
      <c r="M52" s="366"/>
      <c r="N52" s="366"/>
      <c r="O52" s="366"/>
      <c r="P52" s="367"/>
      <c r="Q52" s="22"/>
      <c r="R52" s="365" t="str">
        <f>VLOOKUP(Sheet1!E38,Sheet1!E38,1,FALSE)</f>
        <v/>
      </c>
      <c r="S52" s="366"/>
      <c r="T52" s="366"/>
      <c r="U52" s="366"/>
      <c r="V52" s="366"/>
      <c r="W52" s="366"/>
      <c r="X52" s="366"/>
      <c r="Y52" s="366"/>
      <c r="Z52" s="366"/>
      <c r="AA52" s="367"/>
      <c r="AB52" s="22"/>
      <c r="AC52" s="372" t="str">
        <f>VLOOKUP(Sheet1!G38,Sheet1!G38,1,FALSE)</f>
        <v/>
      </c>
      <c r="AD52" s="373"/>
      <c r="AE52" s="373"/>
      <c r="AF52" s="374"/>
      <c r="AG52" s="22"/>
      <c r="AH52" s="393" t="e">
        <f>VLOOKUP(Sheet1!I38,Sheet1!I38,1,FALSE)</f>
        <v>#N/A</v>
      </c>
      <c r="AI52" s="394"/>
      <c r="AJ52" s="394"/>
      <c r="AK52" s="395"/>
    </row>
    <row r="53" spans="1:37" x14ac:dyDescent="0.25">
      <c r="A53" s="372" t="str">
        <f>VLOOKUP(Sheet1!A39,Sheet1!A39,1,FALSE)</f>
        <v/>
      </c>
      <c r="B53" s="373"/>
      <c r="C53" s="373"/>
      <c r="D53" s="374"/>
      <c r="E53" s="22"/>
      <c r="F53" s="365" t="str">
        <f>VLOOKUP(Sheet1!B39,Sheet1!B39,1,FALSE)</f>
        <v/>
      </c>
      <c r="G53" s="366"/>
      <c r="H53" s="366"/>
      <c r="I53" s="366"/>
      <c r="J53" s="366"/>
      <c r="K53" s="366"/>
      <c r="L53" s="366"/>
      <c r="M53" s="366"/>
      <c r="N53" s="366"/>
      <c r="O53" s="366"/>
      <c r="P53" s="367"/>
      <c r="Q53" s="22"/>
      <c r="R53" s="365" t="str">
        <f>VLOOKUP(Sheet1!E39,Sheet1!E39,1,FALSE)</f>
        <v/>
      </c>
      <c r="S53" s="366"/>
      <c r="T53" s="366"/>
      <c r="U53" s="366"/>
      <c r="V53" s="366"/>
      <c r="W53" s="366"/>
      <c r="X53" s="366"/>
      <c r="Y53" s="366"/>
      <c r="Z53" s="366"/>
      <c r="AA53" s="367"/>
      <c r="AB53" s="22"/>
      <c r="AC53" s="372" t="str">
        <f>VLOOKUP(Sheet1!G39,Sheet1!G39,1,FALSE)</f>
        <v/>
      </c>
      <c r="AD53" s="373"/>
      <c r="AE53" s="373"/>
      <c r="AF53" s="374"/>
      <c r="AG53" s="22"/>
      <c r="AH53" s="396" t="e">
        <f>VLOOKUP(Sheet1!I39,Sheet1!I39,1,FALSE)</f>
        <v>#N/A</v>
      </c>
      <c r="AI53" s="360"/>
      <c r="AJ53" s="360"/>
      <c r="AK53" s="397"/>
    </row>
    <row r="54" spans="1:37" x14ac:dyDescent="0.25">
      <c r="A54" s="372" t="e">
        <f>VLOOKUP(Sheet1!A40,Sheet1!A40,1,FALSE)</f>
        <v>#REF!</v>
      </c>
      <c r="B54" s="373"/>
      <c r="C54" s="373"/>
      <c r="D54" s="374"/>
      <c r="E54" s="22"/>
      <c r="F54" s="365" t="e">
        <f>VLOOKUP(Sheet1!B40,Sheet1!B40,1,FALSE)</f>
        <v>#REF!</v>
      </c>
      <c r="G54" s="366"/>
      <c r="H54" s="366"/>
      <c r="I54" s="366"/>
      <c r="J54" s="366"/>
      <c r="K54" s="366"/>
      <c r="L54" s="366"/>
      <c r="M54" s="366"/>
      <c r="N54" s="366"/>
      <c r="O54" s="366"/>
      <c r="P54" s="367"/>
      <c r="Q54" s="22"/>
      <c r="R54" s="365" t="e">
        <f>VLOOKUP(Sheet1!E40,Sheet1!E40,1,FALSE)</f>
        <v>#REF!</v>
      </c>
      <c r="S54" s="366"/>
      <c r="T54" s="366"/>
      <c r="U54" s="366"/>
      <c r="V54" s="366"/>
      <c r="W54" s="366"/>
      <c r="X54" s="366"/>
      <c r="Y54" s="366"/>
      <c r="Z54" s="366"/>
      <c r="AA54" s="367"/>
      <c r="AB54" s="22"/>
      <c r="AC54" s="372" t="e">
        <f>VLOOKUP(Sheet1!G40,Sheet1!G40,1,FALSE)</f>
        <v>#REF!</v>
      </c>
      <c r="AD54" s="373"/>
      <c r="AE54" s="373"/>
      <c r="AF54" s="374"/>
      <c r="AG54" s="22"/>
      <c r="AH54" s="393" t="e">
        <f>VLOOKUP(Sheet1!I40,Sheet1!I40,1,FALSE)</f>
        <v>#N/A</v>
      </c>
      <c r="AI54" s="394"/>
      <c r="AJ54" s="394"/>
      <c r="AK54" s="395"/>
    </row>
    <row r="55" spans="1:37" x14ac:dyDescent="0.25">
      <c r="A55" s="372" t="e">
        <f>VLOOKUP(Sheet1!A41,Sheet1!A41,1,FALSE)</f>
        <v>#REF!</v>
      </c>
      <c r="B55" s="373"/>
      <c r="C55" s="373"/>
      <c r="D55" s="374"/>
      <c r="E55" s="22"/>
      <c r="F55" s="365" t="e">
        <f>VLOOKUP(Sheet1!B41,Sheet1!B41,1,FALSE)</f>
        <v>#REF!</v>
      </c>
      <c r="G55" s="366"/>
      <c r="H55" s="366"/>
      <c r="I55" s="366"/>
      <c r="J55" s="366"/>
      <c r="K55" s="366"/>
      <c r="L55" s="366"/>
      <c r="M55" s="366"/>
      <c r="N55" s="366"/>
      <c r="O55" s="366"/>
      <c r="P55" s="367"/>
      <c r="Q55" s="22"/>
      <c r="R55" s="365" t="e">
        <f>VLOOKUP(Sheet1!E41,Sheet1!E41,1,FALSE)</f>
        <v>#REF!</v>
      </c>
      <c r="S55" s="366"/>
      <c r="T55" s="366"/>
      <c r="U55" s="366"/>
      <c r="V55" s="366"/>
      <c r="W55" s="366"/>
      <c r="X55" s="366"/>
      <c r="Y55" s="366"/>
      <c r="Z55" s="366"/>
      <c r="AA55" s="367"/>
      <c r="AB55" s="22"/>
      <c r="AC55" s="372" t="e">
        <f>VLOOKUP(Sheet1!G41,Sheet1!G41,1,FALSE)</f>
        <v>#REF!</v>
      </c>
      <c r="AD55" s="373"/>
      <c r="AE55" s="373"/>
      <c r="AF55" s="374"/>
      <c r="AG55" s="22"/>
      <c r="AH55" s="393" t="e">
        <f>VLOOKUP(Sheet1!I41,Sheet1!I41,1,FALSE)</f>
        <v>#N/A</v>
      </c>
      <c r="AI55" s="394"/>
      <c r="AJ55" s="394"/>
      <c r="AK55" s="395"/>
    </row>
    <row r="56" spans="1:37" x14ac:dyDescent="0.25">
      <c r="A56" s="372" t="e">
        <f>VLOOKUP(Sheet1!A42,Sheet1!A42,1,FALSE)</f>
        <v>#REF!</v>
      </c>
      <c r="B56" s="373"/>
      <c r="C56" s="373"/>
      <c r="D56" s="374"/>
      <c r="E56" s="22"/>
      <c r="F56" s="365" t="e">
        <f>VLOOKUP(Sheet1!B42,Sheet1!B42,1,FALSE)</f>
        <v>#REF!</v>
      </c>
      <c r="G56" s="366"/>
      <c r="H56" s="366"/>
      <c r="I56" s="366"/>
      <c r="J56" s="366"/>
      <c r="K56" s="366"/>
      <c r="L56" s="366"/>
      <c r="M56" s="366"/>
      <c r="N56" s="366"/>
      <c r="O56" s="366"/>
      <c r="P56" s="367"/>
      <c r="Q56" s="22"/>
      <c r="R56" s="365" t="e">
        <f>VLOOKUP(Sheet1!E42,Sheet1!E42,1,FALSE)</f>
        <v>#REF!</v>
      </c>
      <c r="S56" s="366"/>
      <c r="T56" s="366"/>
      <c r="U56" s="366"/>
      <c r="V56" s="366"/>
      <c r="W56" s="366"/>
      <c r="X56" s="366"/>
      <c r="Y56" s="366"/>
      <c r="Z56" s="366"/>
      <c r="AA56" s="367"/>
      <c r="AB56" s="22"/>
      <c r="AC56" s="372" t="e">
        <f>VLOOKUP(Sheet1!G42,Sheet1!G42,1,FALSE)</f>
        <v>#REF!</v>
      </c>
      <c r="AD56" s="373"/>
      <c r="AE56" s="373"/>
      <c r="AF56" s="374"/>
      <c r="AG56" s="22"/>
      <c r="AH56" s="419" t="e">
        <f>VLOOKUP(Sheet1!I42,Sheet1!I42,1,FALSE)</f>
        <v>#N/A</v>
      </c>
      <c r="AI56" s="420"/>
      <c r="AJ56" s="420"/>
      <c r="AK56" s="421"/>
    </row>
    <row r="57" spans="1:37" x14ac:dyDescent="0.25">
      <c r="A57" s="54"/>
      <c r="B57" s="54"/>
      <c r="C57" s="54"/>
      <c r="D57" s="54"/>
      <c r="E57" s="54"/>
      <c r="F57" s="22"/>
      <c r="G57" s="54"/>
      <c r="H57" s="54"/>
      <c r="I57" s="54"/>
      <c r="J57" s="54"/>
      <c r="K57" s="54"/>
      <c r="L57" s="54"/>
      <c r="M57" s="54"/>
      <c r="N57" s="54"/>
      <c r="O57" s="54"/>
      <c r="P57" s="54"/>
      <c r="Q57" s="54"/>
      <c r="R57" s="54"/>
      <c r="S57" s="54"/>
      <c r="T57" s="22"/>
      <c r="U57" s="54"/>
      <c r="V57" s="54"/>
      <c r="W57" s="54"/>
      <c r="X57" s="54"/>
      <c r="Y57" s="54"/>
      <c r="Z57" s="54"/>
      <c r="AA57" s="54"/>
      <c r="AB57" s="22"/>
      <c r="AC57" s="54"/>
      <c r="AD57" s="54"/>
      <c r="AE57" s="54"/>
      <c r="AF57" s="54"/>
      <c r="AG57" s="22"/>
      <c r="AH57" s="54"/>
      <c r="AI57" s="54"/>
      <c r="AJ57" s="54"/>
      <c r="AK57" s="54"/>
    </row>
    <row r="58" spans="1:37" x14ac:dyDescent="0.25">
      <c r="A58" s="31" t="s">
        <v>589</v>
      </c>
      <c r="B58" s="31"/>
      <c r="C58" s="31"/>
      <c r="D58" s="31"/>
      <c r="E58" s="31"/>
      <c r="F58" s="33"/>
      <c r="G58" s="31"/>
      <c r="H58" s="31"/>
      <c r="I58" s="31"/>
      <c r="J58" s="31"/>
      <c r="K58" s="31"/>
      <c r="L58" s="31"/>
      <c r="M58" s="31"/>
      <c r="N58" s="31"/>
      <c r="O58" s="31"/>
      <c r="P58" s="31"/>
      <c r="Q58" s="31"/>
      <c r="R58" s="31"/>
      <c r="S58" s="31"/>
      <c r="T58" s="33"/>
      <c r="U58" s="31"/>
      <c r="V58" s="31"/>
      <c r="W58" s="31"/>
      <c r="X58" s="31"/>
      <c r="Y58" s="31"/>
      <c r="Z58" s="31"/>
      <c r="AA58" s="31"/>
      <c r="AB58" s="33"/>
      <c r="AC58" s="31"/>
      <c r="AD58" s="31"/>
      <c r="AE58" s="31"/>
      <c r="AF58" s="31"/>
      <c r="AG58" s="33"/>
      <c r="AH58" s="31"/>
      <c r="AI58" s="31"/>
      <c r="AJ58" s="31"/>
      <c r="AK58" s="31"/>
    </row>
    <row r="59" spans="1:37" x14ac:dyDescent="0.25">
      <c r="A59" s="73"/>
      <c r="B59" s="73"/>
      <c r="C59" s="73"/>
      <c r="D59" s="73"/>
      <c r="E59" s="73"/>
      <c r="F59" s="75"/>
      <c r="G59" s="73"/>
      <c r="H59" s="73"/>
      <c r="I59" s="73"/>
      <c r="J59" s="73"/>
      <c r="K59" s="73"/>
      <c r="L59" s="73"/>
      <c r="M59" s="73"/>
      <c r="N59" s="73"/>
      <c r="O59" s="73"/>
      <c r="P59" s="73"/>
      <c r="Q59" s="73"/>
      <c r="R59" s="73"/>
      <c r="S59" s="73"/>
      <c r="T59" s="75"/>
      <c r="U59" s="73"/>
      <c r="V59" s="73"/>
      <c r="W59" s="73"/>
      <c r="X59" s="73"/>
      <c r="Y59" s="73"/>
      <c r="Z59" s="73"/>
      <c r="AA59" s="73"/>
      <c r="AB59" s="75"/>
      <c r="AC59" s="73"/>
      <c r="AD59" s="73"/>
      <c r="AE59" s="73"/>
      <c r="AF59" s="73"/>
      <c r="AG59" s="75"/>
      <c r="AH59" s="73"/>
      <c r="AI59" s="73"/>
      <c r="AJ59" s="73"/>
      <c r="AK59" s="73"/>
    </row>
    <row r="60" spans="1:37" ht="16.5" customHeight="1" x14ac:dyDescent="0.25">
      <c r="A60" s="398" t="s">
        <v>590</v>
      </c>
      <c r="B60" s="398"/>
      <c r="C60" s="398"/>
      <c r="D60" s="398"/>
      <c r="E60" s="22"/>
      <c r="F60" s="398" t="s">
        <v>591</v>
      </c>
      <c r="G60" s="398"/>
      <c r="H60" s="398"/>
      <c r="I60" s="398"/>
      <c r="J60" s="398"/>
      <c r="K60" s="398"/>
      <c r="L60" s="398"/>
      <c r="M60" s="398"/>
      <c r="N60" s="398"/>
      <c r="O60" s="398"/>
      <c r="P60" s="398"/>
      <c r="Q60" s="34"/>
      <c r="R60" s="398" t="s">
        <v>575</v>
      </c>
      <c r="S60" s="398"/>
      <c r="T60" s="398"/>
      <c r="U60" s="398"/>
      <c r="V60" s="398"/>
      <c r="W60" s="398"/>
      <c r="X60" s="398"/>
      <c r="Y60" s="398"/>
      <c r="Z60" s="398"/>
      <c r="AA60" s="398"/>
      <c r="AB60" s="34"/>
      <c r="AC60" s="361" t="s">
        <v>588</v>
      </c>
      <c r="AD60" s="361"/>
      <c r="AE60" s="361"/>
      <c r="AF60" s="361"/>
      <c r="AG60" s="22"/>
      <c r="AH60" s="361" t="s">
        <v>574</v>
      </c>
      <c r="AI60" s="361"/>
      <c r="AJ60" s="361"/>
      <c r="AK60" s="361"/>
    </row>
    <row r="61" spans="1:37" x14ac:dyDescent="0.25">
      <c r="A61" s="393" t="str">
        <f>VLOOKUP(Sheet1!A47,Sheet1!A47,1,FALSE)</f>
        <v>Tiếng Anh</v>
      </c>
      <c r="B61" s="394"/>
      <c r="C61" s="394"/>
      <c r="D61" s="395"/>
      <c r="E61" s="58"/>
      <c r="F61" s="372" t="str">
        <f>VLOOKUP(Sheet1!B47,Sheet1!B47,1,FALSE)</f>
        <v/>
      </c>
      <c r="G61" s="373"/>
      <c r="H61" s="373"/>
      <c r="I61" s="373"/>
      <c r="J61" s="373"/>
      <c r="K61" s="373"/>
      <c r="L61" s="373"/>
      <c r="M61" s="373"/>
      <c r="N61" s="373"/>
      <c r="O61" s="373"/>
      <c r="P61" s="374"/>
      <c r="Q61" s="29"/>
      <c r="R61" s="372" t="str">
        <f>VLOOKUP(Sheet1!C47,Sheet1!C47,1,FALSE)</f>
        <v/>
      </c>
      <c r="S61" s="373"/>
      <c r="T61" s="373"/>
      <c r="U61" s="373"/>
      <c r="V61" s="373"/>
      <c r="W61" s="373"/>
      <c r="X61" s="373"/>
      <c r="Y61" s="373"/>
      <c r="Z61" s="373"/>
      <c r="AA61" s="374"/>
      <c r="AB61" s="29"/>
      <c r="AC61" s="372" t="str">
        <f>VLOOKUP(Sheet1!E47,Sheet1!E47,1,FALSE)</f>
        <v/>
      </c>
      <c r="AD61" s="373"/>
      <c r="AE61" s="373"/>
      <c r="AF61" s="374"/>
      <c r="AG61" s="22"/>
      <c r="AH61" s="372" t="e">
        <f>VLOOKUP(Sheet1!F47,Sheet1!F47,1,FALSE)</f>
        <v>#N/A</v>
      </c>
      <c r="AI61" s="373"/>
      <c r="AJ61" s="373"/>
      <c r="AK61" s="374"/>
    </row>
    <row r="62" spans="1:37" x14ac:dyDescent="0.25">
      <c r="A62" s="54"/>
      <c r="B62" s="54"/>
      <c r="C62" s="54"/>
      <c r="D62" s="54"/>
      <c r="E62" s="54"/>
      <c r="F62" s="22"/>
      <c r="G62" s="54"/>
      <c r="H62" s="54"/>
      <c r="I62" s="54"/>
      <c r="J62" s="54"/>
      <c r="K62" s="54"/>
      <c r="L62" s="54"/>
      <c r="M62" s="54"/>
      <c r="N62" s="54"/>
      <c r="O62" s="54"/>
      <c r="P62" s="54"/>
      <c r="Q62" s="54"/>
      <c r="R62" s="54"/>
      <c r="S62" s="54"/>
      <c r="T62" s="22"/>
      <c r="U62" s="54"/>
      <c r="V62" s="54"/>
      <c r="W62" s="54"/>
      <c r="X62" s="54"/>
      <c r="Y62" s="54"/>
      <c r="Z62" s="54"/>
      <c r="AA62" s="54"/>
      <c r="AB62" s="22"/>
      <c r="AC62" s="54"/>
      <c r="AD62" s="54"/>
      <c r="AE62" s="54"/>
      <c r="AF62" s="54"/>
      <c r="AG62" s="22"/>
      <c r="AH62" s="54"/>
      <c r="AI62" s="54"/>
      <c r="AJ62" s="54"/>
      <c r="AK62" s="54"/>
    </row>
    <row r="63" spans="1:37" x14ac:dyDescent="0.25">
      <c r="A63" s="57" t="s">
        <v>644</v>
      </c>
      <c r="B63" s="54"/>
      <c r="C63" s="54"/>
      <c r="D63" s="54"/>
      <c r="E63" s="54"/>
      <c r="F63" s="22"/>
      <c r="G63" s="54"/>
      <c r="H63" s="54"/>
      <c r="I63" s="54"/>
      <c r="J63" s="54"/>
      <c r="K63" s="54"/>
      <c r="L63" s="54"/>
      <c r="M63" s="54"/>
      <c r="N63" s="54"/>
      <c r="O63" s="54"/>
      <c r="P63" s="54"/>
      <c r="Q63" s="54"/>
      <c r="R63" s="54"/>
      <c r="S63" s="54"/>
      <c r="T63" s="22"/>
      <c r="U63" s="54"/>
      <c r="V63" s="54"/>
      <c r="W63" s="54"/>
      <c r="X63" s="54"/>
      <c r="Y63" s="54"/>
      <c r="Z63" s="54"/>
      <c r="AA63" s="54"/>
      <c r="AB63" s="22"/>
      <c r="AC63" s="54"/>
      <c r="AD63" s="54"/>
      <c r="AE63" s="54"/>
      <c r="AF63" s="54"/>
      <c r="AG63" s="22"/>
      <c r="AH63" s="54"/>
      <c r="AI63" s="54"/>
      <c r="AJ63" s="54"/>
      <c r="AK63" s="54"/>
    </row>
    <row r="64" spans="1:37" x14ac:dyDescent="0.25">
      <c r="A64" s="372" t="str">
        <f>VLOOKUP(Sheet1!B48,Sheet1!B48,1,FALSE)</f>
        <v/>
      </c>
      <c r="B64" s="373"/>
      <c r="C64" s="373"/>
      <c r="D64" s="373"/>
      <c r="E64" s="373"/>
      <c r="F64" s="373"/>
      <c r="G64" s="373"/>
      <c r="H64" s="373"/>
      <c r="I64" s="373"/>
      <c r="J64" s="373"/>
      <c r="K64" s="373"/>
      <c r="L64" s="373"/>
      <c r="M64" s="373"/>
      <c r="N64" s="373"/>
      <c r="O64" s="373"/>
      <c r="P64" s="373"/>
      <c r="Q64" s="373"/>
      <c r="R64" s="373"/>
      <c r="S64" s="373"/>
      <c r="T64" s="373"/>
      <c r="U64" s="373"/>
      <c r="V64" s="373"/>
      <c r="W64" s="373"/>
      <c r="X64" s="373"/>
      <c r="Y64" s="373"/>
      <c r="Z64" s="373"/>
      <c r="AA64" s="373"/>
      <c r="AB64" s="373"/>
      <c r="AC64" s="373"/>
      <c r="AD64" s="373"/>
      <c r="AE64" s="373"/>
      <c r="AF64" s="373"/>
      <c r="AG64" s="373"/>
      <c r="AH64" s="373"/>
      <c r="AI64" s="373"/>
      <c r="AJ64" s="373"/>
      <c r="AK64" s="374"/>
    </row>
    <row r="65" spans="1:37" x14ac:dyDescent="0.25">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row>
    <row r="66" spans="1:37" x14ac:dyDescent="0.25">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row>
    <row r="67" spans="1:37" x14ac:dyDescent="0.25">
      <c r="A67" s="418" t="s">
        <v>592</v>
      </c>
      <c r="B67" s="418"/>
      <c r="C67" s="418"/>
      <c r="D67" s="418"/>
      <c r="E67" s="418"/>
      <c r="F67" s="418"/>
      <c r="G67" s="418"/>
      <c r="H67" s="418"/>
      <c r="I67" s="418"/>
      <c r="J67" s="418"/>
      <c r="K67" s="418"/>
      <c r="L67" s="418"/>
      <c r="M67" s="418"/>
      <c r="N67" s="418"/>
      <c r="O67" s="418"/>
      <c r="P67" s="418"/>
      <c r="Q67" s="418"/>
      <c r="R67" s="418"/>
      <c r="S67" s="418"/>
      <c r="T67" s="418"/>
      <c r="U67" s="418"/>
      <c r="V67" s="418"/>
      <c r="W67" s="418"/>
      <c r="X67" s="418"/>
      <c r="Y67" s="418"/>
      <c r="Z67" s="418"/>
      <c r="AA67" s="418"/>
      <c r="AB67" s="418"/>
      <c r="AC67" s="418"/>
      <c r="AD67" s="418"/>
      <c r="AE67" s="418"/>
      <c r="AF67" s="418"/>
      <c r="AG67" s="418"/>
      <c r="AH67" s="418"/>
      <c r="AI67" s="418"/>
      <c r="AJ67" s="418"/>
      <c r="AK67" s="418"/>
    </row>
    <row r="68" spans="1:37" x14ac:dyDescent="0.25">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row>
    <row r="69" spans="1:37" x14ac:dyDescent="0.25">
      <c r="A69" s="361" t="s">
        <v>6</v>
      </c>
      <c r="B69" s="361"/>
      <c r="C69" s="361"/>
      <c r="D69" s="361"/>
      <c r="E69" s="361"/>
      <c r="F69" s="361"/>
      <c r="G69" s="361"/>
      <c r="H69" s="361"/>
      <c r="I69" s="361"/>
      <c r="J69" s="34"/>
      <c r="K69" s="361" t="s">
        <v>552</v>
      </c>
      <c r="L69" s="361"/>
      <c r="M69" s="361"/>
      <c r="N69" s="361"/>
      <c r="O69" s="361"/>
      <c r="P69" s="22"/>
      <c r="Q69" s="361" t="s">
        <v>7</v>
      </c>
      <c r="R69" s="361"/>
      <c r="S69" s="361"/>
      <c r="T69" s="361"/>
      <c r="U69" s="22"/>
      <c r="V69" s="361" t="s">
        <v>593</v>
      </c>
      <c r="W69" s="361"/>
      <c r="X69" s="361"/>
      <c r="Y69" s="361"/>
      <c r="Z69" s="361"/>
      <c r="AA69" s="361"/>
      <c r="AB69" s="361"/>
      <c r="AC69" s="34"/>
      <c r="AD69" s="398" t="s">
        <v>594</v>
      </c>
      <c r="AE69" s="398"/>
      <c r="AF69" s="398"/>
      <c r="AG69" s="398"/>
      <c r="AH69" s="398"/>
      <c r="AI69" s="398"/>
      <c r="AJ69" s="398"/>
      <c r="AK69" s="398"/>
    </row>
    <row r="70" spans="1:37" x14ac:dyDescent="0.25">
      <c r="A70" s="372" t="str">
        <f>VLOOKUP(Sheet1!B54,Sheet1!B54,1,FALSE)</f>
        <v/>
      </c>
      <c r="B70" s="373"/>
      <c r="C70" s="373"/>
      <c r="D70" s="373"/>
      <c r="E70" s="373"/>
      <c r="F70" s="373"/>
      <c r="G70" s="373"/>
      <c r="H70" s="373"/>
      <c r="I70" s="374"/>
      <c r="J70" s="29"/>
      <c r="K70" s="372" t="str">
        <f>VLOOKUP(Sheet1!A54,Sheet1!A54,1,FALSE)</f>
        <v>Cha</v>
      </c>
      <c r="L70" s="373"/>
      <c r="M70" s="373"/>
      <c r="N70" s="373"/>
      <c r="O70" s="374"/>
      <c r="P70" s="29"/>
      <c r="Q70" s="372" t="str">
        <f>VLOOKUP(Sheet1!D54,Sheet1!D54,1,FALSE)</f>
        <v/>
      </c>
      <c r="R70" s="373"/>
      <c r="S70" s="373"/>
      <c r="T70" s="374"/>
      <c r="U70" s="54"/>
      <c r="V70" s="372" t="str">
        <f>VLOOKUP(Sheet1!E54,Sheet1!E54,1,FALSE)</f>
        <v/>
      </c>
      <c r="W70" s="373"/>
      <c r="X70" s="373"/>
      <c r="Y70" s="373"/>
      <c r="Z70" s="373"/>
      <c r="AA70" s="373"/>
      <c r="AB70" s="374"/>
      <c r="AC70" s="22"/>
      <c r="AD70" s="372" t="str">
        <f>VLOOKUP(Sheet1!G54,Sheet1!G54,1,FALSE)</f>
        <v/>
      </c>
      <c r="AE70" s="373"/>
      <c r="AF70" s="373"/>
      <c r="AG70" s="373"/>
      <c r="AH70" s="373"/>
      <c r="AI70" s="373"/>
      <c r="AJ70" s="373"/>
      <c r="AK70" s="374"/>
    </row>
    <row r="71" spans="1:37" x14ac:dyDescent="0.25">
      <c r="A71" s="372" t="str">
        <f>VLOOKUP(Sheet1!B55,Sheet1!B55,1,FALSE)</f>
        <v/>
      </c>
      <c r="B71" s="373"/>
      <c r="C71" s="373"/>
      <c r="D71" s="373"/>
      <c r="E71" s="373"/>
      <c r="F71" s="373"/>
      <c r="G71" s="373"/>
      <c r="H71" s="373"/>
      <c r="I71" s="374"/>
      <c r="J71" s="29"/>
      <c r="K71" s="372" t="str">
        <f>VLOOKUP(Sheet1!A55,Sheet1!A55,1,FALSE)</f>
        <v>Mẹ</v>
      </c>
      <c r="L71" s="373"/>
      <c r="M71" s="373"/>
      <c r="N71" s="373"/>
      <c r="O71" s="374"/>
      <c r="P71" s="29"/>
      <c r="Q71" s="372" t="str">
        <f>VLOOKUP(Sheet1!D55,Sheet1!D55,1,FALSE)</f>
        <v/>
      </c>
      <c r="R71" s="373"/>
      <c r="S71" s="373"/>
      <c r="T71" s="374"/>
      <c r="U71" s="54"/>
      <c r="V71" s="372" t="str">
        <f>VLOOKUP(Sheet1!E55,Sheet1!E55,1,FALSE)</f>
        <v/>
      </c>
      <c r="W71" s="373"/>
      <c r="X71" s="373"/>
      <c r="Y71" s="373"/>
      <c r="Z71" s="373"/>
      <c r="AA71" s="373"/>
      <c r="AB71" s="374"/>
      <c r="AC71" s="22"/>
      <c r="AD71" s="372" t="str">
        <f>VLOOKUP(Sheet1!G55,Sheet1!G55,1,FALSE)</f>
        <v/>
      </c>
      <c r="AE71" s="373"/>
      <c r="AF71" s="373"/>
      <c r="AG71" s="373"/>
      <c r="AH71" s="373"/>
      <c r="AI71" s="373"/>
      <c r="AJ71" s="373"/>
      <c r="AK71" s="374"/>
    </row>
    <row r="72" spans="1:37" x14ac:dyDescent="0.25">
      <c r="A72" s="372" t="str">
        <f>VLOOKUP(Sheet1!B56,Sheet1!B56,1,FALSE)</f>
        <v/>
      </c>
      <c r="B72" s="373"/>
      <c r="C72" s="373"/>
      <c r="D72" s="373"/>
      <c r="E72" s="373"/>
      <c r="F72" s="373"/>
      <c r="G72" s="373"/>
      <c r="H72" s="373"/>
      <c r="I72" s="374"/>
      <c r="J72" s="29"/>
      <c r="K72" s="372" t="str">
        <f>VLOOKUP(Sheet1!A56,Sheet1!A56,1,FALSE)</f>
        <v>Chồng</v>
      </c>
      <c r="L72" s="373"/>
      <c r="M72" s="373"/>
      <c r="N72" s="373"/>
      <c r="O72" s="374"/>
      <c r="P72" s="29"/>
      <c r="Q72" s="372" t="str">
        <f>VLOOKUP(Sheet1!D56,Sheet1!D56,1,FALSE)</f>
        <v/>
      </c>
      <c r="R72" s="373"/>
      <c r="S72" s="373"/>
      <c r="T72" s="374"/>
      <c r="U72" s="54"/>
      <c r="V72" s="372" t="str">
        <f>VLOOKUP(Sheet1!E56,Sheet1!E56,1,FALSE)</f>
        <v/>
      </c>
      <c r="W72" s="373"/>
      <c r="X72" s="373"/>
      <c r="Y72" s="373"/>
      <c r="Z72" s="373"/>
      <c r="AA72" s="373"/>
      <c r="AB72" s="374"/>
      <c r="AC72" s="22"/>
      <c r="AD72" s="372" t="str">
        <f>VLOOKUP(Sheet1!G56,Sheet1!G56,1,FALSE)</f>
        <v/>
      </c>
      <c r="AE72" s="373"/>
      <c r="AF72" s="373"/>
      <c r="AG72" s="373"/>
      <c r="AH72" s="373"/>
      <c r="AI72" s="373"/>
      <c r="AJ72" s="373"/>
      <c r="AK72" s="374"/>
    </row>
    <row r="73" spans="1:37" x14ac:dyDescent="0.25">
      <c r="A73" s="372" t="str">
        <f>VLOOKUP(Sheet1!B57,Sheet1!B57,1,FALSE)</f>
        <v/>
      </c>
      <c r="B73" s="373"/>
      <c r="C73" s="373"/>
      <c r="D73" s="373"/>
      <c r="E73" s="373"/>
      <c r="F73" s="373"/>
      <c r="G73" s="373"/>
      <c r="H73" s="373"/>
      <c r="I73" s="374"/>
      <c r="J73" s="29"/>
      <c r="K73" s="372" t="str">
        <f>VLOOKUP(Sheet1!A57,Sheet1!A57,1,FALSE)</f>
        <v>Con</v>
      </c>
      <c r="L73" s="373"/>
      <c r="M73" s="373"/>
      <c r="N73" s="373"/>
      <c r="O73" s="374"/>
      <c r="P73" s="29"/>
      <c r="Q73" s="372" t="str">
        <f>VLOOKUP(Sheet1!D57,Sheet1!D57,1,FALSE)</f>
        <v/>
      </c>
      <c r="R73" s="373"/>
      <c r="S73" s="373"/>
      <c r="T73" s="374"/>
      <c r="U73" s="54"/>
      <c r="V73" s="372" t="str">
        <f>VLOOKUP(Sheet1!E57,Sheet1!E57,1,FALSE)</f>
        <v/>
      </c>
      <c r="W73" s="373"/>
      <c r="X73" s="373"/>
      <c r="Y73" s="373"/>
      <c r="Z73" s="373"/>
      <c r="AA73" s="373"/>
      <c r="AB73" s="374"/>
      <c r="AC73" s="22"/>
      <c r="AD73" s="372" t="str">
        <f>VLOOKUP(Sheet1!G57,Sheet1!G57,1,FALSE)</f>
        <v/>
      </c>
      <c r="AE73" s="373"/>
      <c r="AF73" s="373"/>
      <c r="AG73" s="373"/>
      <c r="AH73" s="373"/>
      <c r="AI73" s="373"/>
      <c r="AJ73" s="373"/>
      <c r="AK73" s="374"/>
    </row>
    <row r="74" spans="1:37" x14ac:dyDescent="0.25">
      <c r="A74" s="372" t="e">
        <f>VLOOKUP(Sheet1!B58,Sheet1!B58,1,FALSE)</f>
        <v>#REF!</v>
      </c>
      <c r="B74" s="373"/>
      <c r="C74" s="373"/>
      <c r="D74" s="373"/>
      <c r="E74" s="373"/>
      <c r="F74" s="373"/>
      <c r="G74" s="373"/>
      <c r="H74" s="373"/>
      <c r="I74" s="374"/>
      <c r="J74" s="29"/>
      <c r="K74" s="372" t="e">
        <f>VLOOKUP(Sheet1!A58,Sheet1!A58,1,FALSE)</f>
        <v>#REF!</v>
      </c>
      <c r="L74" s="373"/>
      <c r="M74" s="373"/>
      <c r="N74" s="373"/>
      <c r="O74" s="374"/>
      <c r="P74" s="29"/>
      <c r="Q74" s="372" t="e">
        <f>VLOOKUP(Sheet1!D58,Sheet1!D58,1,FALSE)</f>
        <v>#REF!</v>
      </c>
      <c r="R74" s="373"/>
      <c r="S74" s="373"/>
      <c r="T74" s="374"/>
      <c r="U74" s="54"/>
      <c r="V74" s="372" t="e">
        <f>VLOOKUP(Sheet1!E58,Sheet1!E58,1,FALSE)</f>
        <v>#REF!</v>
      </c>
      <c r="W74" s="373"/>
      <c r="X74" s="373"/>
      <c r="Y74" s="373"/>
      <c r="Z74" s="373"/>
      <c r="AA74" s="373"/>
      <c r="AB74" s="374"/>
      <c r="AC74" s="22"/>
      <c r="AD74" s="372" t="e">
        <f>VLOOKUP(Sheet1!G58,Sheet1!G58,1,FALSE)</f>
        <v>#REF!</v>
      </c>
      <c r="AE74" s="373"/>
      <c r="AF74" s="373"/>
      <c r="AG74" s="373"/>
      <c r="AH74" s="373"/>
      <c r="AI74" s="373"/>
      <c r="AJ74" s="373"/>
      <c r="AK74" s="374"/>
    </row>
    <row r="75" spans="1:37" x14ac:dyDescent="0.25">
      <c r="A75" s="372" t="e">
        <f>VLOOKUP(Sheet1!B59,Sheet1!B59,1,FALSE)</f>
        <v>#REF!</v>
      </c>
      <c r="B75" s="373"/>
      <c r="C75" s="373"/>
      <c r="D75" s="373"/>
      <c r="E75" s="373"/>
      <c r="F75" s="373"/>
      <c r="G75" s="373"/>
      <c r="H75" s="373"/>
      <c r="I75" s="374"/>
      <c r="J75" s="29"/>
      <c r="K75" s="372" t="e">
        <f>VLOOKUP(Sheet1!A59,Sheet1!A59,1,FALSE)</f>
        <v>#REF!</v>
      </c>
      <c r="L75" s="373"/>
      <c r="M75" s="373"/>
      <c r="N75" s="373"/>
      <c r="O75" s="374"/>
      <c r="P75" s="29"/>
      <c r="Q75" s="372" t="e">
        <f>VLOOKUP(Sheet1!D59,Sheet1!D59,1,FALSE)</f>
        <v>#REF!</v>
      </c>
      <c r="R75" s="373"/>
      <c r="S75" s="373"/>
      <c r="T75" s="374"/>
      <c r="U75" s="54"/>
      <c r="V75" s="372" t="e">
        <f>VLOOKUP(Sheet1!E59,Sheet1!E59,1,FALSE)</f>
        <v>#REF!</v>
      </c>
      <c r="W75" s="373"/>
      <c r="X75" s="373"/>
      <c r="Y75" s="373"/>
      <c r="Z75" s="373"/>
      <c r="AA75" s="373"/>
      <c r="AB75" s="374"/>
      <c r="AC75" s="22"/>
      <c r="AD75" s="372" t="e">
        <f>VLOOKUP(Sheet1!G59,Sheet1!G59,1,FALSE)</f>
        <v>#REF!</v>
      </c>
      <c r="AE75" s="373"/>
      <c r="AF75" s="373"/>
      <c r="AG75" s="373"/>
      <c r="AH75" s="373"/>
      <c r="AI75" s="373"/>
      <c r="AJ75" s="373"/>
      <c r="AK75" s="374"/>
    </row>
    <row r="76" spans="1:37" x14ac:dyDescent="0.25">
      <c r="A76" s="54"/>
      <c r="B76" s="54"/>
      <c r="C76" s="54"/>
      <c r="D76" s="54"/>
      <c r="E76" s="54"/>
      <c r="F76" s="22"/>
      <c r="G76" s="54"/>
      <c r="H76" s="54"/>
      <c r="I76" s="54"/>
      <c r="J76" s="54"/>
      <c r="K76" s="54"/>
      <c r="L76" s="54"/>
      <c r="M76" s="54"/>
      <c r="N76" s="54"/>
      <c r="O76" s="54"/>
      <c r="P76" s="54"/>
      <c r="Q76" s="54"/>
      <c r="R76" s="54"/>
      <c r="S76" s="54"/>
      <c r="T76" s="22"/>
      <c r="U76" s="54"/>
      <c r="V76" s="54"/>
      <c r="W76" s="54"/>
      <c r="X76" s="54"/>
      <c r="Y76" s="54"/>
      <c r="Z76" s="54"/>
      <c r="AA76" s="54"/>
      <c r="AB76" s="22"/>
      <c r="AC76" s="54"/>
      <c r="AD76" s="54"/>
      <c r="AE76" s="54"/>
      <c r="AF76" s="54"/>
      <c r="AG76" s="22"/>
      <c r="AH76" s="54"/>
      <c r="AI76" s="54"/>
      <c r="AJ76" s="54"/>
      <c r="AK76" s="54"/>
    </row>
    <row r="77" spans="1:37" x14ac:dyDescent="0.25">
      <c r="A77" s="32" t="s">
        <v>596</v>
      </c>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row>
    <row r="78" spans="1:37" x14ac:dyDescent="0.25">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row>
    <row r="79" spans="1:37" x14ac:dyDescent="0.25">
      <c r="A79" s="54"/>
      <c r="B79" s="361" t="s">
        <v>601</v>
      </c>
      <c r="C79" s="361"/>
      <c r="D79" s="361"/>
      <c r="E79" s="361"/>
      <c r="F79" s="54"/>
      <c r="G79" s="361" t="s">
        <v>597</v>
      </c>
      <c r="H79" s="361"/>
      <c r="I79" s="361"/>
      <c r="J79" s="361"/>
      <c r="K79" s="361"/>
      <c r="L79" s="361"/>
      <c r="M79" s="361"/>
      <c r="N79" s="361"/>
      <c r="O79" s="361"/>
      <c r="P79" s="361"/>
      <c r="Q79" s="361"/>
      <c r="R79" s="34"/>
      <c r="S79" s="361" t="s">
        <v>598</v>
      </c>
      <c r="T79" s="361"/>
      <c r="U79" s="361"/>
      <c r="V79" s="361"/>
      <c r="W79" s="361"/>
      <c r="X79" s="361"/>
      <c r="Y79" s="361"/>
      <c r="Z79" s="361"/>
      <c r="AA79" s="34"/>
      <c r="AB79" s="361" t="s">
        <v>595</v>
      </c>
      <c r="AC79" s="361"/>
      <c r="AD79" s="361"/>
      <c r="AE79" s="361"/>
      <c r="AF79" s="54"/>
      <c r="AG79" s="361" t="s">
        <v>546</v>
      </c>
      <c r="AH79" s="361"/>
      <c r="AI79" s="361"/>
      <c r="AJ79" s="361"/>
      <c r="AK79" s="54"/>
    </row>
    <row r="80" spans="1:37" x14ac:dyDescent="0.25">
      <c r="A80" s="54"/>
      <c r="B80" s="372" t="str">
        <f>CONCATENATE(MID(VLOOKUP(Sheet1!A65,Sheet1!A65,1,FALSE),FIND(":",VLOOKUP(Sheet1!A65,Sheet1!A65,1,FALSE))+1,LEN(VLOOKUP(Sheet1!A65,Sheet1!A65,1,FALSE)))," -",MID(VLOOKUP(Sheet1!A67,Sheet1!A67,1,FALSE),FIND(":",VLOOKUP(Sheet1!A67,Sheet1!A67,1,FALSE))+1,LEN(VLOOKUP(Sheet1!A67,Sheet1!A67,1,FALSE))))</f>
        <v xml:space="preserve">  - </v>
      </c>
      <c r="C80" s="373"/>
      <c r="D80" s="373"/>
      <c r="E80" s="374"/>
      <c r="F80" s="54"/>
      <c r="G80" s="365" t="str">
        <f>MID(VLOOKUP(Sheet1!B66,Sheet1!B66,1,FALSE),FIND(":",VLOOKUP(Sheet1!B66,Sheet1!B66,1,FALSE))+1,LEN(VLOOKUP(Sheet1!B66,Sheet1!B66,1,FALSE)))</f>
        <v xml:space="preserve"> </v>
      </c>
      <c r="H80" s="366"/>
      <c r="I80" s="366"/>
      <c r="J80" s="366"/>
      <c r="K80" s="366"/>
      <c r="L80" s="366"/>
      <c r="M80" s="366"/>
      <c r="N80" s="366"/>
      <c r="O80" s="366"/>
      <c r="P80" s="366"/>
      <c r="Q80" s="367"/>
      <c r="R80" s="81"/>
      <c r="S80" s="365" t="str">
        <f>MID(VLOOKUP(Sheet1!A68,Sheet1!A68,1,FALSE),FIND(":",VLOOKUP(Sheet1!A68,Sheet1!A68,1,FALSE))+1,LEN(VLOOKUP(Sheet1!A68,Sheet1!A68,1,FALSE)))</f>
        <v xml:space="preserve"> </v>
      </c>
      <c r="T80" s="366"/>
      <c r="U80" s="366"/>
      <c r="V80" s="366"/>
      <c r="W80" s="366"/>
      <c r="X80" s="366"/>
      <c r="Y80" s="366"/>
      <c r="Z80" s="367"/>
      <c r="AA80" s="29"/>
      <c r="AB80" s="362" t="str">
        <f>MID(VLOOKUP(Sheet1!B65,Sheet1!B65,1,FALSE),FIND(":",VLOOKUP(Sheet1!B65,Sheet1!B65,1,FALSE))+1,LEN(VLOOKUP(Sheet1!B65,Sheet1!B65,1,FALSE)))</f>
        <v/>
      </c>
      <c r="AC80" s="363"/>
      <c r="AD80" s="363"/>
      <c r="AE80" s="364"/>
      <c r="AF80" s="35"/>
      <c r="AG80" s="362" t="str">
        <f>MID(VLOOKUP(Sheet1!A71,Sheet1!A71,1,FALSE),FIND(":",VLOOKUP(Sheet1!A71,Sheet1!A71,1,FALSE))+1,LEN(VLOOKUP(Sheet1!A71,Sheet1!A71,1,FALSE)))</f>
        <v xml:space="preserve"> </v>
      </c>
      <c r="AH80" s="363"/>
      <c r="AI80" s="363"/>
      <c r="AJ80" s="364"/>
      <c r="AK80" s="22"/>
    </row>
    <row r="81" spans="1:37" x14ac:dyDescent="0.25">
      <c r="A81" s="54"/>
      <c r="B81" s="58"/>
      <c r="C81" s="58"/>
      <c r="D81" s="58"/>
      <c r="E81" s="58"/>
      <c r="F81" s="54"/>
      <c r="G81" s="58"/>
      <c r="H81" s="58"/>
      <c r="I81" s="58"/>
      <c r="J81" s="58"/>
      <c r="K81" s="58"/>
      <c r="L81" s="58"/>
      <c r="M81" s="58"/>
      <c r="N81" s="58"/>
      <c r="O81" s="58"/>
      <c r="P81" s="58"/>
      <c r="Q81" s="58"/>
      <c r="R81" s="29"/>
      <c r="S81" s="58"/>
      <c r="T81" s="58"/>
      <c r="U81" s="58"/>
      <c r="V81" s="58"/>
      <c r="W81" s="58"/>
      <c r="X81" s="58"/>
      <c r="Y81" s="58"/>
      <c r="Z81" s="58"/>
      <c r="AA81" s="29"/>
      <c r="AB81" s="78"/>
      <c r="AC81" s="78"/>
      <c r="AD81" s="78"/>
      <c r="AE81" s="78"/>
      <c r="AF81" s="35"/>
      <c r="AG81" s="78"/>
      <c r="AH81" s="78"/>
      <c r="AI81" s="78"/>
      <c r="AJ81" s="78"/>
      <c r="AK81" s="22"/>
    </row>
    <row r="82" spans="1:37" x14ac:dyDescent="0.25">
      <c r="A82" s="54"/>
      <c r="B82" s="370" t="s">
        <v>547</v>
      </c>
      <c r="C82" s="370"/>
      <c r="D82" s="370"/>
      <c r="E82" s="370"/>
      <c r="F82" s="370"/>
      <c r="G82" s="405" t="str">
        <f>MID(VLOOKUP(Sheet1!A74,Sheet1!A74,1,FALSE),FIND(":",VLOOKUP(Sheet1!A74,Sheet1!A74,1,FALSE))+1,LEN(VLOOKUP(Sheet1!A74,Sheet1!A74,1,FALSE)))</f>
        <v xml:space="preserve"> </v>
      </c>
      <c r="H82" s="406"/>
      <c r="I82" s="406"/>
      <c r="J82" s="406"/>
      <c r="K82" s="406"/>
      <c r="L82" s="406"/>
      <c r="M82" s="406"/>
      <c r="N82" s="406"/>
      <c r="O82" s="406"/>
      <c r="P82" s="406"/>
      <c r="Q82" s="406"/>
      <c r="R82" s="406"/>
      <c r="S82" s="406"/>
      <c r="T82" s="406"/>
      <c r="U82" s="406"/>
      <c r="V82" s="406"/>
      <c r="W82" s="406"/>
      <c r="X82" s="406"/>
      <c r="Y82" s="406"/>
      <c r="Z82" s="406"/>
      <c r="AA82" s="406"/>
      <c r="AB82" s="406"/>
      <c r="AC82" s="406"/>
      <c r="AD82" s="406"/>
      <c r="AE82" s="407"/>
      <c r="AF82" s="35"/>
      <c r="AG82" s="78"/>
      <c r="AH82" s="78"/>
      <c r="AI82" s="78"/>
      <c r="AJ82" s="78"/>
      <c r="AK82" s="22"/>
    </row>
    <row r="83" spans="1:37" x14ac:dyDescent="0.2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row>
    <row r="84" spans="1:37" x14ac:dyDescent="0.25">
      <c r="A84" s="54"/>
      <c r="B84" s="56" t="s">
        <v>599</v>
      </c>
      <c r="C84" s="54"/>
      <c r="D84" s="54"/>
      <c r="E84" s="54"/>
      <c r="F84" s="54"/>
      <c r="G84" s="54"/>
      <c r="H84" s="54"/>
      <c r="I84" s="54"/>
      <c r="J84" s="372"/>
      <c r="K84" s="373"/>
      <c r="L84" s="373"/>
      <c r="M84" s="373"/>
      <c r="N84" s="373"/>
      <c r="O84" s="373"/>
      <c r="P84" s="373"/>
      <c r="Q84" s="373"/>
      <c r="R84" s="373"/>
      <c r="S84" s="373"/>
      <c r="T84" s="374"/>
      <c r="U84" s="54"/>
      <c r="V84" s="54"/>
      <c r="W84" s="54"/>
      <c r="X84" s="54"/>
      <c r="Y84" s="54"/>
      <c r="Z84" s="54"/>
      <c r="AA84" s="54"/>
      <c r="AB84" s="54"/>
      <c r="AC84" s="54"/>
      <c r="AD84" s="54"/>
      <c r="AE84" s="54"/>
      <c r="AF84" s="54"/>
      <c r="AG84" s="54"/>
      <c r="AH84" s="54"/>
      <c r="AI84" s="54"/>
      <c r="AJ84" s="54"/>
      <c r="AK84" s="54"/>
    </row>
    <row r="85" spans="1:37" x14ac:dyDescent="0.2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row>
    <row r="86" spans="1:37" x14ac:dyDescent="0.25">
      <c r="A86" s="54"/>
      <c r="B86" s="370" t="s">
        <v>600</v>
      </c>
      <c r="C86" s="371"/>
      <c r="D86" s="371"/>
      <c r="E86" s="371"/>
      <c r="F86" s="371"/>
      <c r="G86" s="371"/>
      <c r="H86" s="371"/>
      <c r="I86" s="371"/>
      <c r="J86" s="371"/>
      <c r="K86" s="371"/>
      <c r="L86" s="371"/>
      <c r="M86" s="371"/>
      <c r="N86" s="371"/>
      <c r="O86" s="371"/>
      <c r="P86" s="371"/>
      <c r="Q86" s="371"/>
      <c r="R86" s="371"/>
      <c r="S86" s="371"/>
      <c r="T86" s="371"/>
      <c r="U86" s="371"/>
      <c r="V86" s="371"/>
      <c r="W86" s="371"/>
      <c r="X86" s="371"/>
      <c r="Y86" s="371"/>
      <c r="Z86" s="371"/>
      <c r="AA86" s="371"/>
      <c r="AB86" s="371"/>
      <c r="AC86" s="371"/>
      <c r="AD86" s="371"/>
      <c r="AE86" s="371"/>
      <c r="AF86" s="371"/>
      <c r="AG86" s="371"/>
      <c r="AH86" s="371"/>
      <c r="AI86" s="371"/>
      <c r="AJ86" s="371"/>
      <c r="AK86" s="371"/>
    </row>
    <row r="87" spans="1:37" ht="25.5" customHeight="1" x14ac:dyDescent="0.25">
      <c r="A87" s="54"/>
      <c r="B87" s="354" t="str">
        <f>MID(Sheet1!B69,FIND(":",Sheet1!B69)+1,LEN(Sheet1!B69))</f>
        <v xml:space="preserve">
</v>
      </c>
      <c r="C87" s="355"/>
      <c r="D87" s="355"/>
      <c r="E87" s="355"/>
      <c r="F87" s="355"/>
      <c r="G87" s="355"/>
      <c r="H87" s="355"/>
      <c r="I87" s="355"/>
      <c r="J87" s="355"/>
      <c r="K87" s="355"/>
      <c r="L87" s="355"/>
      <c r="M87" s="355"/>
      <c r="N87" s="355"/>
      <c r="O87" s="355"/>
      <c r="P87" s="355"/>
      <c r="Q87" s="355"/>
      <c r="R87" s="355"/>
      <c r="S87" s="355"/>
      <c r="T87" s="355"/>
      <c r="U87" s="355"/>
      <c r="V87" s="355"/>
      <c r="W87" s="355"/>
      <c r="X87" s="355"/>
      <c r="Y87" s="355"/>
      <c r="Z87" s="355"/>
      <c r="AA87" s="355"/>
      <c r="AB87" s="355"/>
      <c r="AC87" s="355"/>
      <c r="AD87" s="355"/>
      <c r="AE87" s="355"/>
      <c r="AF87" s="355"/>
      <c r="AG87" s="355"/>
      <c r="AH87" s="355"/>
      <c r="AI87" s="355"/>
      <c r="AJ87" s="355"/>
      <c r="AK87" s="356"/>
    </row>
    <row r="88" spans="1:37" x14ac:dyDescent="0.25">
      <c r="A88" s="54"/>
      <c r="B88" s="357"/>
      <c r="C88" s="358"/>
      <c r="D88" s="358"/>
      <c r="E88" s="358"/>
      <c r="F88" s="358"/>
      <c r="G88" s="358"/>
      <c r="H88" s="358"/>
      <c r="I88" s="358"/>
      <c r="J88" s="358"/>
      <c r="K88" s="358"/>
      <c r="L88" s="358"/>
      <c r="M88" s="358"/>
      <c r="N88" s="358"/>
      <c r="O88" s="358"/>
      <c r="P88" s="358"/>
      <c r="Q88" s="358"/>
      <c r="R88" s="358"/>
      <c r="S88" s="358"/>
      <c r="T88" s="358"/>
      <c r="U88" s="358"/>
      <c r="V88" s="358"/>
      <c r="W88" s="358"/>
      <c r="X88" s="358"/>
      <c r="Y88" s="358"/>
      <c r="Z88" s="358"/>
      <c r="AA88" s="358"/>
      <c r="AB88" s="358"/>
      <c r="AC88" s="358"/>
      <c r="AD88" s="358"/>
      <c r="AE88" s="358"/>
      <c r="AF88" s="358"/>
      <c r="AG88" s="358"/>
      <c r="AH88" s="358"/>
      <c r="AI88" s="358"/>
      <c r="AJ88" s="358"/>
      <c r="AK88" s="359"/>
    </row>
    <row r="89" spans="1:37" x14ac:dyDescent="0.2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row>
    <row r="90" spans="1:37" x14ac:dyDescent="0.25">
      <c r="A90" s="54"/>
      <c r="B90" s="361" t="s">
        <v>602</v>
      </c>
      <c r="C90" s="361"/>
      <c r="D90" s="361"/>
      <c r="E90" s="361"/>
      <c r="F90" s="54"/>
      <c r="G90" s="361" t="s">
        <v>597</v>
      </c>
      <c r="H90" s="361"/>
      <c r="I90" s="361"/>
      <c r="J90" s="361"/>
      <c r="K90" s="361"/>
      <c r="L90" s="361"/>
      <c r="M90" s="361"/>
      <c r="N90" s="361"/>
      <c r="O90" s="361"/>
      <c r="P90" s="361"/>
      <c r="Q90" s="361"/>
      <c r="R90" s="54"/>
      <c r="S90" s="361" t="s">
        <v>598</v>
      </c>
      <c r="T90" s="361"/>
      <c r="U90" s="361"/>
      <c r="V90" s="361"/>
      <c r="W90" s="361"/>
      <c r="X90" s="361"/>
      <c r="Y90" s="361"/>
      <c r="Z90" s="361"/>
      <c r="AA90" s="54"/>
      <c r="AB90" s="361" t="s">
        <v>595</v>
      </c>
      <c r="AC90" s="361"/>
      <c r="AD90" s="361"/>
      <c r="AE90" s="361"/>
      <c r="AF90" s="54"/>
      <c r="AG90" s="361" t="s">
        <v>546</v>
      </c>
      <c r="AH90" s="361"/>
      <c r="AI90" s="361"/>
      <c r="AJ90" s="361"/>
      <c r="AK90" s="54"/>
    </row>
    <row r="91" spans="1:37" x14ac:dyDescent="0.25">
      <c r="A91" s="54"/>
      <c r="B91" s="372" t="str">
        <f>CONCATENATE(MID(VLOOKUP(Sheet1!A76,Sheet1!A76,1,FALSE),FIND(":",VLOOKUP(Sheet1!A76,Sheet1!A76,1,FALSE))+1,LEN(VLOOKUP(Sheet1!A76,Sheet1!A76,1,FALSE)))," -",MID(VLOOKUP(Sheet1!A78,Sheet1!A78,1,FALSE),FIND(":",VLOOKUP(Sheet1!A78,Sheet1!A78,1,FALSE))+1,LEN(VLOOKUP(Sheet1!A78,Sheet1!A78,1,FALSE))))</f>
        <v xml:space="preserve">  - </v>
      </c>
      <c r="C91" s="373"/>
      <c r="D91" s="373"/>
      <c r="E91" s="374"/>
      <c r="F91" s="54"/>
      <c r="G91" s="365" t="str">
        <f>MID(VLOOKUP(Sheet1!B77,Sheet1!B77,1,FALSE),FIND(":",VLOOKUP(Sheet1!B77,Sheet1!B77,1,FALSE))+1,LEN(VLOOKUP(Sheet1!B77,Sheet1!B77,1,FALSE)))</f>
        <v xml:space="preserve"> </v>
      </c>
      <c r="H91" s="366"/>
      <c r="I91" s="366"/>
      <c r="J91" s="366"/>
      <c r="K91" s="366"/>
      <c r="L91" s="366"/>
      <c r="M91" s="366"/>
      <c r="N91" s="366"/>
      <c r="O91" s="366"/>
      <c r="P91" s="366"/>
      <c r="Q91" s="367"/>
      <c r="R91" s="107"/>
      <c r="S91" s="365" t="str">
        <f>MID(VLOOKUP(Sheet1!A79,Sheet1!A79,1,FALSE),FIND(":",VLOOKUP(Sheet1!A79,Sheet1!A79,1,FALSE))+1,LEN(VLOOKUP(Sheet1!A79,Sheet1!A79,1,FALSE)))</f>
        <v xml:space="preserve"> Kế toán trưởng</v>
      </c>
      <c r="T91" s="366"/>
      <c r="U91" s="366"/>
      <c r="V91" s="366"/>
      <c r="W91" s="366"/>
      <c r="X91" s="366"/>
      <c r="Y91" s="366"/>
      <c r="Z91" s="367"/>
      <c r="AA91" s="54"/>
      <c r="AB91" s="372" t="str">
        <f>MID(VLOOKUP(Sheet1!B76,Sheet1!B76,1,FALSE),FIND(":",VLOOKUP(Sheet1!B76,Sheet1!B76,1,FALSE))+1,LEN(VLOOKUP(Sheet1!B76,Sheet1!B76,1,FALSE)))</f>
        <v xml:space="preserve"> </v>
      </c>
      <c r="AC91" s="373"/>
      <c r="AD91" s="373"/>
      <c r="AE91" s="374"/>
      <c r="AF91" s="54"/>
      <c r="AG91" s="399" t="str">
        <f>MID(VLOOKUP(Sheet1!A82,Sheet1!A82,1,FALSE),FIND(":",VLOOKUP(Sheet1!A82,Sheet1!A82,1,FALSE))+1,LEN(VLOOKUP(Sheet1!A82,Sheet1!A82,1,FALSE)))</f>
        <v xml:space="preserve"> </v>
      </c>
      <c r="AH91" s="400"/>
      <c r="AI91" s="400"/>
      <c r="AJ91" s="401"/>
      <c r="AK91" s="54"/>
    </row>
    <row r="92" spans="1:37" x14ac:dyDescent="0.25">
      <c r="A92" s="54"/>
      <c r="B92" s="58"/>
      <c r="C92" s="58"/>
      <c r="D92" s="58"/>
      <c r="E92" s="58"/>
      <c r="F92" s="54"/>
      <c r="G92" s="58"/>
      <c r="H92" s="58"/>
      <c r="I92" s="58"/>
      <c r="J92" s="58"/>
      <c r="K92" s="58"/>
      <c r="L92" s="58"/>
      <c r="M92" s="58"/>
      <c r="N92" s="58"/>
      <c r="O92" s="58"/>
      <c r="P92" s="58"/>
      <c r="Q92" s="58"/>
      <c r="R92" s="54"/>
      <c r="S92" s="58"/>
      <c r="T92" s="58"/>
      <c r="U92" s="58"/>
      <c r="V92" s="58"/>
      <c r="W92" s="58"/>
      <c r="X92" s="58"/>
      <c r="Y92" s="58"/>
      <c r="Z92" s="58"/>
      <c r="AA92" s="54"/>
      <c r="AB92" s="58"/>
      <c r="AC92" s="58"/>
      <c r="AD92" s="58"/>
      <c r="AE92" s="58"/>
      <c r="AF92" s="54"/>
      <c r="AG92" s="79"/>
      <c r="AH92" s="80"/>
      <c r="AI92" s="80"/>
      <c r="AJ92" s="80"/>
      <c r="AK92" s="54"/>
    </row>
    <row r="93" spans="1:37" x14ac:dyDescent="0.25">
      <c r="A93" s="54"/>
      <c r="B93" s="370" t="s">
        <v>547</v>
      </c>
      <c r="C93" s="370"/>
      <c r="D93" s="370"/>
      <c r="E93" s="370"/>
      <c r="F93" s="370"/>
      <c r="G93" s="405" t="str">
        <f>MID(VLOOKUP(Sheet1!A85,Sheet1!A85,1,FALSE),FIND(":",VLOOKUP(Sheet1!A85,Sheet1!A85,1,FALSE))+1,LEN(VLOOKUP(Sheet1!A85,Sheet1!A85,1,FALSE)))</f>
        <v xml:space="preserve"> </v>
      </c>
      <c r="H93" s="406"/>
      <c r="I93" s="406"/>
      <c r="J93" s="406"/>
      <c r="K93" s="406"/>
      <c r="L93" s="406"/>
      <c r="M93" s="406"/>
      <c r="N93" s="406"/>
      <c r="O93" s="406"/>
      <c r="P93" s="406"/>
      <c r="Q93" s="406"/>
      <c r="R93" s="406"/>
      <c r="S93" s="406"/>
      <c r="T93" s="406"/>
      <c r="U93" s="406"/>
      <c r="V93" s="406"/>
      <c r="W93" s="406"/>
      <c r="X93" s="406"/>
      <c r="Y93" s="406"/>
      <c r="Z93" s="406"/>
      <c r="AA93" s="406"/>
      <c r="AB93" s="406"/>
      <c r="AC93" s="406"/>
      <c r="AD93" s="406"/>
      <c r="AE93" s="407"/>
      <c r="AF93" s="54"/>
      <c r="AG93" s="79"/>
      <c r="AH93" s="80"/>
      <c r="AI93" s="80"/>
      <c r="AJ93" s="80"/>
      <c r="AK93" s="54"/>
    </row>
    <row r="94" spans="1:37" x14ac:dyDescent="0.25">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row>
    <row r="95" spans="1:37" x14ac:dyDescent="0.25">
      <c r="A95" s="54"/>
      <c r="B95" s="56" t="s">
        <v>599</v>
      </c>
      <c r="C95" s="54"/>
      <c r="D95" s="54"/>
      <c r="E95" s="54"/>
      <c r="F95" s="54"/>
      <c r="G95" s="54"/>
      <c r="H95" s="54"/>
      <c r="I95" s="54"/>
      <c r="J95" s="372"/>
      <c r="K95" s="373"/>
      <c r="L95" s="373"/>
      <c r="M95" s="373"/>
      <c r="N95" s="373"/>
      <c r="O95" s="373"/>
      <c r="P95" s="373"/>
      <c r="Q95" s="373"/>
      <c r="R95" s="373"/>
      <c r="S95" s="373"/>
      <c r="T95" s="374"/>
      <c r="U95" s="54"/>
      <c r="V95" s="54"/>
      <c r="W95" s="54"/>
      <c r="X95" s="54"/>
      <c r="Y95" s="54"/>
      <c r="Z95" s="54"/>
      <c r="AA95" s="54"/>
      <c r="AB95" s="54"/>
      <c r="AC95" s="54"/>
      <c r="AD95" s="54"/>
      <c r="AE95" s="54"/>
      <c r="AF95" s="54"/>
      <c r="AG95" s="54"/>
      <c r="AH95" s="54"/>
      <c r="AI95" s="54"/>
      <c r="AJ95" s="54"/>
      <c r="AK95" s="54"/>
    </row>
    <row r="96" spans="1:37" x14ac:dyDescent="0.25">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row>
    <row r="97" spans="1:37" x14ac:dyDescent="0.25">
      <c r="A97" s="54"/>
      <c r="B97" s="56" t="s">
        <v>600</v>
      </c>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row>
    <row r="98" spans="1:37" ht="24.75" customHeight="1" x14ac:dyDescent="0.25">
      <c r="A98" s="54"/>
      <c r="B98" s="354" t="str">
        <f>MID(Sheet1!B80,FIND(":",Sheet1!B80)+1,LEN(Sheet1!B80))</f>
        <v xml:space="preserve"> 
</v>
      </c>
      <c r="C98" s="355"/>
      <c r="D98" s="355"/>
      <c r="E98" s="355"/>
      <c r="F98" s="355"/>
      <c r="G98" s="355"/>
      <c r="H98" s="355"/>
      <c r="I98" s="355"/>
      <c r="J98" s="355"/>
      <c r="K98" s="355"/>
      <c r="L98" s="355"/>
      <c r="M98" s="355"/>
      <c r="N98" s="355"/>
      <c r="O98" s="355"/>
      <c r="P98" s="355"/>
      <c r="Q98" s="355"/>
      <c r="R98" s="355"/>
      <c r="S98" s="355"/>
      <c r="T98" s="355"/>
      <c r="U98" s="355"/>
      <c r="V98" s="355"/>
      <c r="W98" s="355"/>
      <c r="X98" s="355"/>
      <c r="Y98" s="355"/>
      <c r="Z98" s="355"/>
      <c r="AA98" s="355"/>
      <c r="AB98" s="355"/>
      <c r="AC98" s="355"/>
      <c r="AD98" s="355"/>
      <c r="AE98" s="355"/>
      <c r="AF98" s="355"/>
      <c r="AG98" s="355"/>
      <c r="AH98" s="355"/>
      <c r="AI98" s="355"/>
      <c r="AJ98" s="355"/>
      <c r="AK98" s="356"/>
    </row>
    <row r="99" spans="1:37" x14ac:dyDescent="0.25">
      <c r="A99" s="54"/>
      <c r="B99" s="357"/>
      <c r="C99" s="358"/>
      <c r="D99" s="358"/>
      <c r="E99" s="358"/>
      <c r="F99" s="358"/>
      <c r="G99" s="358"/>
      <c r="H99" s="358"/>
      <c r="I99" s="358"/>
      <c r="J99" s="358"/>
      <c r="K99" s="358"/>
      <c r="L99" s="358"/>
      <c r="M99" s="358"/>
      <c r="N99" s="358"/>
      <c r="O99" s="358"/>
      <c r="P99" s="358"/>
      <c r="Q99" s="358"/>
      <c r="R99" s="358"/>
      <c r="S99" s="358"/>
      <c r="T99" s="358"/>
      <c r="U99" s="358"/>
      <c r="V99" s="358"/>
      <c r="W99" s="358"/>
      <c r="X99" s="358"/>
      <c r="Y99" s="358"/>
      <c r="Z99" s="358"/>
      <c r="AA99" s="358"/>
      <c r="AB99" s="358"/>
      <c r="AC99" s="358"/>
      <c r="AD99" s="358"/>
      <c r="AE99" s="358"/>
      <c r="AF99" s="358"/>
      <c r="AG99" s="358"/>
      <c r="AH99" s="358"/>
      <c r="AI99" s="358"/>
      <c r="AJ99" s="358"/>
      <c r="AK99" s="359"/>
    </row>
    <row r="100" spans="1:37" x14ac:dyDescent="0.25">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row>
    <row r="101" spans="1:37" x14ac:dyDescent="0.25">
      <c r="A101" s="54"/>
      <c r="B101" s="361" t="s">
        <v>603</v>
      </c>
      <c r="C101" s="361"/>
      <c r="D101" s="361"/>
      <c r="E101" s="361"/>
      <c r="F101" s="54"/>
      <c r="G101" s="361" t="s">
        <v>597</v>
      </c>
      <c r="H101" s="361"/>
      <c r="I101" s="361"/>
      <c r="J101" s="361"/>
      <c r="K101" s="361"/>
      <c r="L101" s="361"/>
      <c r="M101" s="361"/>
      <c r="N101" s="361"/>
      <c r="O101" s="361"/>
      <c r="P101" s="361"/>
      <c r="Q101" s="361"/>
      <c r="R101" s="54"/>
      <c r="S101" s="361" t="s">
        <v>598</v>
      </c>
      <c r="T101" s="361"/>
      <c r="U101" s="361"/>
      <c r="V101" s="361"/>
      <c r="W101" s="361"/>
      <c r="X101" s="361"/>
      <c r="Y101" s="361"/>
      <c r="Z101" s="361"/>
      <c r="AA101" s="54"/>
      <c r="AB101" s="361" t="s">
        <v>595</v>
      </c>
      <c r="AC101" s="361"/>
      <c r="AD101" s="361"/>
      <c r="AE101" s="361"/>
      <c r="AF101" s="54"/>
      <c r="AG101" s="361" t="s">
        <v>546</v>
      </c>
      <c r="AH101" s="361"/>
      <c r="AI101" s="361"/>
      <c r="AJ101" s="361"/>
      <c r="AK101" s="54"/>
    </row>
    <row r="102" spans="1:37" x14ac:dyDescent="0.25">
      <c r="A102" s="54"/>
      <c r="B102" s="372" t="str">
        <f>CONCATENATE(MID(VLOOKUP(Sheet1!A87,Sheet1!A87,1,FALSE),FIND(":",VLOOKUP(Sheet1!A87,Sheet1!A87,1,FALSE))+1,LEN(VLOOKUP(Sheet1!A87,Sheet1!A87,1,FALSE)))," -",MID(VLOOKUP(Sheet1!A89,Sheet1!A89,1,FALSE),FIND(":",VLOOKUP(Sheet1!A89,Sheet1!A89,1,FALSE))+1,LEN(VLOOKUP(Sheet1!A89,Sheet1!A89,1,FALSE))))</f>
        <v xml:space="preserve">  - </v>
      </c>
      <c r="C102" s="373"/>
      <c r="D102" s="373"/>
      <c r="E102" s="374"/>
      <c r="F102" s="54"/>
      <c r="G102" s="365" t="str">
        <f>MID(VLOOKUP(Sheet1!B88,Sheet1!B88,1,FALSE),FIND(":",VLOOKUP(Sheet1!B88,Sheet1!B88,1,FALSE))+1,LEN(VLOOKUP(Sheet1!B88,Sheet1!B88,1,FALSE)))</f>
        <v xml:space="preserve"> </v>
      </c>
      <c r="H102" s="366"/>
      <c r="I102" s="366"/>
      <c r="J102" s="366"/>
      <c r="K102" s="366"/>
      <c r="L102" s="366"/>
      <c r="M102" s="366"/>
      <c r="N102" s="366"/>
      <c r="O102" s="366"/>
      <c r="P102" s="366"/>
      <c r="Q102" s="367"/>
      <c r="R102" s="54"/>
      <c r="S102" s="365" t="str">
        <f>MID(VLOOKUP(Sheet1!A90,Sheet1!A90,1,FALSE),FIND(":",VLOOKUP(Sheet1!A90,Sheet1!A90,1,FALSE))+1,LEN(VLOOKUP(Sheet1!A90,Sheet1!A90,1,FALSE)))</f>
        <v/>
      </c>
      <c r="T102" s="366"/>
      <c r="U102" s="366"/>
      <c r="V102" s="366"/>
      <c r="W102" s="366"/>
      <c r="X102" s="366"/>
      <c r="Y102" s="366"/>
      <c r="Z102" s="367"/>
      <c r="AA102" s="54"/>
      <c r="AB102" s="372" t="str">
        <f>MID(VLOOKUP(Sheet1!B87,Sheet1!B87,1,FALSE),FIND(":",VLOOKUP(Sheet1!B87,Sheet1!B87,1,FALSE))+1,LEN(VLOOKUP(Sheet1!B87,Sheet1!B87,1,FALSE)))</f>
        <v xml:space="preserve"> </v>
      </c>
      <c r="AC102" s="373"/>
      <c r="AD102" s="373"/>
      <c r="AE102" s="374"/>
      <c r="AF102" s="54"/>
      <c r="AG102" s="372" t="str">
        <f>MID(VLOOKUP(Sheet1!A93,Sheet1!A93,1,FALSE),FIND(":",VLOOKUP(Sheet1!A93,Sheet1!A93,1,FALSE))+1,LEN(VLOOKUP(Sheet1!A93,Sheet1!A93,1,FALSE)))</f>
        <v xml:space="preserve"> </v>
      </c>
      <c r="AH102" s="373"/>
      <c r="AI102" s="373"/>
      <c r="AJ102" s="374"/>
      <c r="AK102" s="54"/>
    </row>
    <row r="103" spans="1:37" x14ac:dyDescent="0.25">
      <c r="A103" s="54"/>
      <c r="B103" s="58"/>
      <c r="C103" s="58"/>
      <c r="D103" s="58"/>
      <c r="E103" s="58"/>
      <c r="F103" s="54"/>
      <c r="G103" s="58"/>
      <c r="H103" s="58"/>
      <c r="I103" s="58"/>
      <c r="J103" s="58"/>
      <c r="K103" s="58"/>
      <c r="L103" s="58"/>
      <c r="M103" s="58"/>
      <c r="N103" s="58"/>
      <c r="O103" s="58"/>
      <c r="P103" s="58"/>
      <c r="Q103" s="58"/>
      <c r="R103" s="54"/>
      <c r="S103" s="58"/>
      <c r="T103" s="58"/>
      <c r="U103" s="58"/>
      <c r="V103" s="58"/>
      <c r="W103" s="58"/>
      <c r="X103" s="58"/>
      <c r="Y103" s="58"/>
      <c r="Z103" s="58"/>
      <c r="AA103" s="54"/>
      <c r="AB103" s="58"/>
      <c r="AC103" s="58"/>
      <c r="AD103" s="58"/>
      <c r="AE103" s="58"/>
      <c r="AF103" s="54"/>
      <c r="AG103" s="58"/>
      <c r="AH103" s="58"/>
      <c r="AI103" s="58"/>
      <c r="AJ103" s="58"/>
      <c r="AK103" s="54"/>
    </row>
    <row r="104" spans="1:37" x14ac:dyDescent="0.25">
      <c r="A104" s="54"/>
      <c r="B104" s="370" t="s">
        <v>547</v>
      </c>
      <c r="C104" s="370"/>
      <c r="D104" s="370"/>
      <c r="E104" s="370"/>
      <c r="F104" s="370"/>
      <c r="G104" s="405" t="str">
        <f>MID(VLOOKUP(Sheet1!A96,Sheet1!A96,1,FALSE),FIND(":",VLOOKUP(Sheet1!A96,Sheet1!A96,1,FALSE))+1,LEN(VLOOKUP(Sheet1!A96,Sheet1!A96,1,FALSE)))</f>
        <v xml:space="preserve"> </v>
      </c>
      <c r="H104" s="406"/>
      <c r="I104" s="406"/>
      <c r="J104" s="406"/>
      <c r="K104" s="406"/>
      <c r="L104" s="406"/>
      <c r="M104" s="406"/>
      <c r="N104" s="406"/>
      <c r="O104" s="406"/>
      <c r="P104" s="406"/>
      <c r="Q104" s="406"/>
      <c r="R104" s="406"/>
      <c r="S104" s="406"/>
      <c r="T104" s="406"/>
      <c r="U104" s="406"/>
      <c r="V104" s="406"/>
      <c r="W104" s="406"/>
      <c r="X104" s="406"/>
      <c r="Y104" s="406"/>
      <c r="Z104" s="406"/>
      <c r="AA104" s="406"/>
      <c r="AB104" s="406"/>
      <c r="AC104" s="406"/>
      <c r="AD104" s="406"/>
      <c r="AE104" s="407"/>
      <c r="AF104" s="54"/>
      <c r="AG104" s="58"/>
      <c r="AH104" s="58"/>
      <c r="AI104" s="58"/>
      <c r="AJ104" s="58"/>
      <c r="AK104" s="54"/>
    </row>
    <row r="105" spans="1:37" x14ac:dyDescent="0.25">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row>
    <row r="106" spans="1:37" x14ac:dyDescent="0.25">
      <c r="A106" s="54"/>
      <c r="B106" s="56" t="s">
        <v>599</v>
      </c>
      <c r="C106" s="54"/>
      <c r="D106" s="54"/>
      <c r="E106" s="54"/>
      <c r="F106" s="54"/>
      <c r="G106" s="54"/>
      <c r="H106" s="54"/>
      <c r="I106" s="54"/>
      <c r="J106" s="372"/>
      <c r="K106" s="373"/>
      <c r="L106" s="373"/>
      <c r="M106" s="373"/>
      <c r="N106" s="373"/>
      <c r="O106" s="373"/>
      <c r="P106" s="373"/>
      <c r="Q106" s="373"/>
      <c r="R106" s="373"/>
      <c r="S106" s="373"/>
      <c r="T106" s="374"/>
      <c r="U106" s="54"/>
      <c r="V106" s="54"/>
      <c r="W106" s="54"/>
      <c r="X106" s="54"/>
      <c r="Y106" s="54"/>
      <c r="Z106" s="54"/>
      <c r="AA106" s="54"/>
      <c r="AB106" s="54"/>
      <c r="AC106" s="54"/>
      <c r="AD106" s="54"/>
      <c r="AE106" s="54"/>
      <c r="AF106" s="54"/>
      <c r="AG106" s="54"/>
      <c r="AH106" s="54"/>
      <c r="AI106" s="54"/>
      <c r="AJ106" s="54"/>
      <c r="AK106" s="54"/>
    </row>
    <row r="107" spans="1:37" x14ac:dyDescent="0.25">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row>
    <row r="108" spans="1:37" x14ac:dyDescent="0.25">
      <c r="A108" s="54"/>
      <c r="B108" s="56" t="s">
        <v>600</v>
      </c>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row>
    <row r="109" spans="1:37" ht="27.75" customHeight="1" x14ac:dyDescent="0.25">
      <c r="A109" s="54"/>
      <c r="B109" s="354" t="str">
        <f>MID(Sheet1!B91,FIND(":",Sheet1!B91)+1,LEN(Sheet1!B91))</f>
        <v xml:space="preserve"> 
</v>
      </c>
      <c r="C109" s="355"/>
      <c r="D109" s="355"/>
      <c r="E109" s="355"/>
      <c r="F109" s="355"/>
      <c r="G109" s="355"/>
      <c r="H109" s="355"/>
      <c r="I109" s="355"/>
      <c r="J109" s="355"/>
      <c r="K109" s="355"/>
      <c r="L109" s="355"/>
      <c r="M109" s="355"/>
      <c r="N109" s="355"/>
      <c r="O109" s="355"/>
      <c r="P109" s="355"/>
      <c r="Q109" s="355"/>
      <c r="R109" s="355"/>
      <c r="S109" s="355"/>
      <c r="T109" s="355"/>
      <c r="U109" s="355"/>
      <c r="V109" s="355"/>
      <c r="W109" s="355"/>
      <c r="X109" s="355"/>
      <c r="Y109" s="355"/>
      <c r="Z109" s="355"/>
      <c r="AA109" s="355"/>
      <c r="AB109" s="355"/>
      <c r="AC109" s="355"/>
      <c r="AD109" s="355"/>
      <c r="AE109" s="355"/>
      <c r="AF109" s="355"/>
      <c r="AG109" s="355"/>
      <c r="AH109" s="355"/>
      <c r="AI109" s="355"/>
      <c r="AJ109" s="355"/>
      <c r="AK109" s="356"/>
    </row>
    <row r="110" spans="1:37" x14ac:dyDescent="0.25">
      <c r="A110" s="54"/>
      <c r="B110" s="357"/>
      <c r="C110" s="358"/>
      <c r="D110" s="358"/>
      <c r="E110" s="358"/>
      <c r="F110" s="358"/>
      <c r="G110" s="358"/>
      <c r="H110" s="358"/>
      <c r="I110" s="358"/>
      <c r="J110" s="358"/>
      <c r="K110" s="358"/>
      <c r="L110" s="358"/>
      <c r="M110" s="358"/>
      <c r="N110" s="358"/>
      <c r="O110" s="358"/>
      <c r="P110" s="358"/>
      <c r="Q110" s="358"/>
      <c r="R110" s="358"/>
      <c r="S110" s="358"/>
      <c r="T110" s="358"/>
      <c r="U110" s="358"/>
      <c r="V110" s="358"/>
      <c r="W110" s="358"/>
      <c r="X110" s="358"/>
      <c r="Y110" s="358"/>
      <c r="Z110" s="358"/>
      <c r="AA110" s="358"/>
      <c r="AB110" s="358"/>
      <c r="AC110" s="358"/>
      <c r="AD110" s="358"/>
      <c r="AE110" s="358"/>
      <c r="AF110" s="358"/>
      <c r="AG110" s="358"/>
      <c r="AH110" s="358"/>
      <c r="AI110" s="358"/>
      <c r="AJ110" s="358"/>
      <c r="AK110" s="359"/>
    </row>
    <row r="111" spans="1:37" x14ac:dyDescent="0.2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row>
    <row r="112" spans="1:37" x14ac:dyDescent="0.25">
      <c r="A112" s="36" t="s">
        <v>604</v>
      </c>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row>
    <row r="113" spans="1:37" x14ac:dyDescent="0.2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row>
    <row r="114" spans="1:37" x14ac:dyDescent="0.25">
      <c r="A114" s="22"/>
      <c r="B114" s="388" t="e">
        <f>VLOOKUP(Sheet1!A126,Sheet1!A126,1,FALSE)</f>
        <v>#REF!</v>
      </c>
      <c r="C114" s="389"/>
      <c r="D114" s="389"/>
      <c r="E114" s="389"/>
      <c r="F114" s="389"/>
      <c r="G114" s="389"/>
      <c r="H114" s="389"/>
      <c r="I114" s="389"/>
      <c r="J114" s="389"/>
      <c r="K114" s="389"/>
      <c r="L114" s="389"/>
      <c r="M114" s="389"/>
      <c r="N114" s="389"/>
      <c r="O114" s="389"/>
      <c r="P114" s="389"/>
      <c r="Q114" s="389"/>
      <c r="R114" s="389"/>
      <c r="S114" s="389"/>
      <c r="T114" s="389"/>
      <c r="U114" s="389"/>
      <c r="V114" s="389"/>
      <c r="W114" s="389"/>
      <c r="X114" s="389"/>
      <c r="Y114" s="389"/>
      <c r="Z114" s="389"/>
      <c r="AA114" s="389"/>
      <c r="AB114" s="389"/>
      <c r="AC114" s="389"/>
      <c r="AD114" s="389"/>
      <c r="AE114" s="389"/>
      <c r="AF114" s="389"/>
      <c r="AG114" s="389"/>
      <c r="AH114" s="389"/>
      <c r="AI114" s="389"/>
      <c r="AJ114" s="389"/>
      <c r="AK114" s="390"/>
    </row>
    <row r="115" spans="1:37" x14ac:dyDescent="0.25">
      <c r="A115" s="22"/>
      <c r="B115" s="378" t="e">
        <f>VLOOKUP(Sheet1!A127,Sheet1!A127,1,FALSE)</f>
        <v>#REF!</v>
      </c>
      <c r="C115" s="379"/>
      <c r="D115" s="379"/>
      <c r="E115" s="379"/>
      <c r="F115" s="379"/>
      <c r="G115" s="379"/>
      <c r="H115" s="379"/>
      <c r="I115" s="379"/>
      <c r="J115" s="379"/>
      <c r="K115" s="379"/>
      <c r="L115" s="379"/>
      <c r="M115" s="379"/>
      <c r="N115" s="379"/>
      <c r="O115" s="379"/>
      <c r="P115" s="379"/>
      <c r="Q115" s="379"/>
      <c r="R115" s="379"/>
      <c r="S115" s="379"/>
      <c r="T115" s="379"/>
      <c r="U115" s="379"/>
      <c r="V115" s="379"/>
      <c r="W115" s="379"/>
      <c r="X115" s="379"/>
      <c r="Y115" s="379"/>
      <c r="Z115" s="379"/>
      <c r="AA115" s="379"/>
      <c r="AB115" s="379"/>
      <c r="AC115" s="379"/>
      <c r="AD115" s="379"/>
      <c r="AE115" s="379"/>
      <c r="AF115" s="379"/>
      <c r="AG115" s="379"/>
      <c r="AH115" s="379"/>
      <c r="AI115" s="379"/>
      <c r="AJ115" s="379"/>
      <c r="AK115" s="380"/>
    </row>
    <row r="116" spans="1:37" x14ac:dyDescent="0.25">
      <c r="A116" s="22"/>
      <c r="B116" s="381" t="e">
        <f>VLOOKUP(Sheet1!A128,Sheet1!A128,1,FALSE)</f>
        <v>#REF!</v>
      </c>
      <c r="C116" s="382"/>
      <c r="D116" s="382"/>
      <c r="E116" s="382"/>
      <c r="F116" s="382"/>
      <c r="G116" s="382"/>
      <c r="H116" s="382"/>
      <c r="I116" s="382"/>
      <c r="J116" s="382"/>
      <c r="K116" s="382"/>
      <c r="L116" s="382"/>
      <c r="M116" s="382"/>
      <c r="N116" s="382"/>
      <c r="O116" s="382"/>
      <c r="P116" s="382"/>
      <c r="Q116" s="382"/>
      <c r="R116" s="382"/>
      <c r="S116" s="382"/>
      <c r="T116" s="382"/>
      <c r="U116" s="382"/>
      <c r="V116" s="382"/>
      <c r="W116" s="382"/>
      <c r="X116" s="382"/>
      <c r="Y116" s="382"/>
      <c r="Z116" s="382"/>
      <c r="AA116" s="382"/>
      <c r="AB116" s="382"/>
      <c r="AC116" s="382"/>
      <c r="AD116" s="382"/>
      <c r="AE116" s="382"/>
      <c r="AF116" s="382"/>
      <c r="AG116" s="382"/>
      <c r="AH116" s="382"/>
      <c r="AI116" s="382"/>
      <c r="AJ116" s="382"/>
      <c r="AK116" s="383"/>
    </row>
    <row r="117" spans="1:37" x14ac:dyDescent="0.25">
      <c r="A117" s="22"/>
      <c r="B117" s="381" t="e">
        <f>VLOOKUP(Sheet1!A129,Sheet1!A129,1,FALSE)</f>
        <v>#REF!</v>
      </c>
      <c r="C117" s="382"/>
      <c r="D117" s="382"/>
      <c r="E117" s="382"/>
      <c r="F117" s="382"/>
      <c r="G117" s="382"/>
      <c r="H117" s="382"/>
      <c r="I117" s="382"/>
      <c r="J117" s="382"/>
      <c r="K117" s="382"/>
      <c r="L117" s="382"/>
      <c r="M117" s="382"/>
      <c r="N117" s="382"/>
      <c r="O117" s="382"/>
      <c r="P117" s="382"/>
      <c r="Q117" s="382"/>
      <c r="R117" s="382"/>
      <c r="S117" s="382"/>
      <c r="T117" s="382"/>
      <c r="U117" s="382"/>
      <c r="V117" s="382"/>
      <c r="W117" s="382"/>
      <c r="X117" s="382"/>
      <c r="Y117" s="382"/>
      <c r="Z117" s="382"/>
      <c r="AA117" s="382"/>
      <c r="AB117" s="382"/>
      <c r="AC117" s="382"/>
      <c r="AD117" s="382"/>
      <c r="AE117" s="382"/>
      <c r="AF117" s="382"/>
      <c r="AG117" s="382"/>
      <c r="AH117" s="382"/>
      <c r="AI117" s="382"/>
      <c r="AJ117" s="382"/>
      <c r="AK117" s="383"/>
    </row>
    <row r="118" spans="1:37" x14ac:dyDescent="0.25">
      <c r="A118" s="22"/>
      <c r="B118" s="381" t="e">
        <f>VLOOKUP(Sheet1!A130,Sheet1!A130,1,FALSE)</f>
        <v>#REF!</v>
      </c>
      <c r="C118" s="382"/>
      <c r="D118" s="382"/>
      <c r="E118" s="382"/>
      <c r="F118" s="382"/>
      <c r="G118" s="382"/>
      <c r="H118" s="382"/>
      <c r="I118" s="382"/>
      <c r="J118" s="382"/>
      <c r="K118" s="382"/>
      <c r="L118" s="382"/>
      <c r="M118" s="382"/>
      <c r="N118" s="382"/>
      <c r="O118" s="382"/>
      <c r="P118" s="382"/>
      <c r="Q118" s="382"/>
      <c r="R118" s="382"/>
      <c r="S118" s="382"/>
      <c r="T118" s="382"/>
      <c r="U118" s="382"/>
      <c r="V118" s="382"/>
      <c r="W118" s="382"/>
      <c r="X118" s="382"/>
      <c r="Y118" s="382"/>
      <c r="Z118" s="382"/>
      <c r="AA118" s="382"/>
      <c r="AB118" s="382"/>
      <c r="AC118" s="382"/>
      <c r="AD118" s="382"/>
      <c r="AE118" s="382"/>
      <c r="AF118" s="382"/>
      <c r="AG118" s="382"/>
      <c r="AH118" s="382"/>
      <c r="AI118" s="382"/>
      <c r="AJ118" s="382"/>
      <c r="AK118" s="383"/>
    </row>
    <row r="119" spans="1:37" x14ac:dyDescent="0.25">
      <c r="A119" s="22"/>
      <c r="B119" s="375" t="e">
        <f>VLOOKUP(Sheet1!A131,Sheet1!A131,1,FALSE)</f>
        <v>#N/A</v>
      </c>
      <c r="C119" s="376"/>
      <c r="D119" s="376"/>
      <c r="E119" s="376"/>
      <c r="F119" s="376"/>
      <c r="G119" s="376"/>
      <c r="H119" s="376"/>
      <c r="I119" s="376"/>
      <c r="J119" s="376"/>
      <c r="K119" s="376"/>
      <c r="L119" s="376"/>
      <c r="M119" s="376"/>
      <c r="N119" s="376"/>
      <c r="O119" s="376"/>
      <c r="P119" s="376"/>
      <c r="Q119" s="376"/>
      <c r="R119" s="376"/>
      <c r="S119" s="376"/>
      <c r="T119" s="376"/>
      <c r="U119" s="376"/>
      <c r="V119" s="376"/>
      <c r="W119" s="376"/>
      <c r="X119" s="376"/>
      <c r="Y119" s="376"/>
      <c r="Z119" s="376"/>
      <c r="AA119" s="376"/>
      <c r="AB119" s="376"/>
      <c r="AC119" s="376"/>
      <c r="AD119" s="376"/>
      <c r="AE119" s="376"/>
      <c r="AF119" s="376"/>
      <c r="AG119" s="376"/>
      <c r="AH119" s="376"/>
      <c r="AI119" s="376"/>
      <c r="AJ119" s="376"/>
      <c r="AK119" s="377"/>
    </row>
    <row r="120" spans="1:37" x14ac:dyDescent="0.2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row>
    <row r="121" spans="1:37" ht="33.75" customHeight="1" x14ac:dyDescent="0.25">
      <c r="A121" s="436" t="s">
        <v>605</v>
      </c>
      <c r="B121" s="436"/>
      <c r="C121" s="436"/>
      <c r="D121" s="436"/>
      <c r="E121" s="436"/>
      <c r="F121" s="436"/>
      <c r="G121" s="436"/>
      <c r="H121" s="436"/>
      <c r="I121" s="436"/>
      <c r="J121" s="436"/>
      <c r="K121" s="436"/>
      <c r="L121" s="436"/>
      <c r="M121" s="436"/>
      <c r="N121" s="436"/>
      <c r="O121" s="436"/>
      <c r="P121" s="436"/>
      <c r="Q121" s="436"/>
      <c r="R121" s="436"/>
      <c r="S121" s="436"/>
      <c r="T121" s="436"/>
      <c r="U121" s="436"/>
      <c r="V121" s="436"/>
      <c r="W121" s="436"/>
      <c r="X121" s="436"/>
      <c r="Y121" s="436"/>
      <c r="Z121" s="436"/>
      <c r="AA121" s="436"/>
      <c r="AB121" s="436"/>
      <c r="AC121" s="436"/>
      <c r="AD121" s="436"/>
      <c r="AE121" s="436"/>
      <c r="AF121" s="436"/>
      <c r="AG121" s="436"/>
      <c r="AH121" s="436"/>
      <c r="AI121" s="436"/>
      <c r="AJ121" s="436"/>
      <c r="AK121" s="436"/>
    </row>
    <row r="122" spans="1:37" x14ac:dyDescent="0.25">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row>
    <row r="123" spans="1:37" x14ac:dyDescent="0.25">
      <c r="A123" s="22"/>
      <c r="B123" s="388" t="str">
        <f>VLOOKUP(Sheet1!A136,Sheet1!A136,1,FALSE)</f>
        <v/>
      </c>
      <c r="C123" s="389"/>
      <c r="D123" s="389"/>
      <c r="E123" s="389"/>
      <c r="F123" s="389"/>
      <c r="G123" s="389"/>
      <c r="H123" s="389"/>
      <c r="I123" s="389"/>
      <c r="J123" s="389"/>
      <c r="K123" s="389"/>
      <c r="L123" s="389"/>
      <c r="M123" s="389"/>
      <c r="N123" s="389"/>
      <c r="O123" s="389"/>
      <c r="P123" s="389"/>
      <c r="Q123" s="389"/>
      <c r="R123" s="389"/>
      <c r="S123" s="389"/>
      <c r="T123" s="389"/>
      <c r="U123" s="389"/>
      <c r="V123" s="389"/>
      <c r="W123" s="389"/>
      <c r="X123" s="389"/>
      <c r="Y123" s="389"/>
      <c r="Z123" s="389"/>
      <c r="AA123" s="389"/>
      <c r="AB123" s="389"/>
      <c r="AC123" s="389"/>
      <c r="AD123" s="389"/>
      <c r="AE123" s="389"/>
      <c r="AF123" s="389"/>
      <c r="AG123" s="389"/>
      <c r="AH123" s="389"/>
      <c r="AI123" s="389"/>
      <c r="AJ123" s="389"/>
      <c r="AK123" s="390"/>
    </row>
    <row r="124" spans="1:37" x14ac:dyDescent="0.25">
      <c r="A124" s="22"/>
      <c r="B124" s="378" t="str">
        <f>VLOOKUP(Sheet1!A137,Sheet1!A137,1,FALSE)</f>
        <v/>
      </c>
      <c r="C124" s="379"/>
      <c r="D124" s="379"/>
      <c r="E124" s="379"/>
      <c r="F124" s="379"/>
      <c r="G124" s="379"/>
      <c r="H124" s="379"/>
      <c r="I124" s="379"/>
      <c r="J124" s="379"/>
      <c r="K124" s="379"/>
      <c r="L124" s="379"/>
      <c r="M124" s="379"/>
      <c r="N124" s="379"/>
      <c r="O124" s="379"/>
      <c r="P124" s="379"/>
      <c r="Q124" s="379"/>
      <c r="R124" s="379"/>
      <c r="S124" s="379"/>
      <c r="T124" s="379"/>
      <c r="U124" s="379"/>
      <c r="V124" s="379"/>
      <c r="W124" s="379"/>
      <c r="X124" s="379"/>
      <c r="Y124" s="379"/>
      <c r="Z124" s="379"/>
      <c r="AA124" s="379"/>
      <c r="AB124" s="379"/>
      <c r="AC124" s="379"/>
      <c r="AD124" s="379"/>
      <c r="AE124" s="379"/>
      <c r="AF124" s="379"/>
      <c r="AG124" s="379"/>
      <c r="AH124" s="379"/>
      <c r="AI124" s="379"/>
      <c r="AJ124" s="379"/>
      <c r="AK124" s="380"/>
    </row>
    <row r="125" spans="1:37" x14ac:dyDescent="0.25">
      <c r="A125" s="22"/>
      <c r="B125" s="381" t="e">
        <f>VLOOKUP(Sheet1!A138,Sheet1!A138,1,FALSE)</f>
        <v>#REF!</v>
      </c>
      <c r="C125" s="382"/>
      <c r="D125" s="382"/>
      <c r="E125" s="382"/>
      <c r="F125" s="382"/>
      <c r="G125" s="382"/>
      <c r="H125" s="382"/>
      <c r="I125" s="382"/>
      <c r="J125" s="382"/>
      <c r="K125" s="382"/>
      <c r="L125" s="382"/>
      <c r="M125" s="382"/>
      <c r="N125" s="382"/>
      <c r="O125" s="382"/>
      <c r="P125" s="382"/>
      <c r="Q125" s="382"/>
      <c r="R125" s="382"/>
      <c r="S125" s="382"/>
      <c r="T125" s="382"/>
      <c r="U125" s="382"/>
      <c r="V125" s="382"/>
      <c r="W125" s="382"/>
      <c r="X125" s="382"/>
      <c r="Y125" s="382"/>
      <c r="Z125" s="382"/>
      <c r="AA125" s="382"/>
      <c r="AB125" s="382"/>
      <c r="AC125" s="382"/>
      <c r="AD125" s="382"/>
      <c r="AE125" s="382"/>
      <c r="AF125" s="382"/>
      <c r="AG125" s="382"/>
      <c r="AH125" s="382"/>
      <c r="AI125" s="382"/>
      <c r="AJ125" s="382"/>
      <c r="AK125" s="383"/>
    </row>
    <row r="126" spans="1:37" x14ac:dyDescent="0.25">
      <c r="A126" s="22"/>
      <c r="B126" s="381" t="e">
        <f>VLOOKUP(Sheet1!A139,Sheet1!A139,1,FALSE)</f>
        <v>#REF!</v>
      </c>
      <c r="C126" s="382"/>
      <c r="D126" s="382"/>
      <c r="E126" s="382"/>
      <c r="F126" s="382"/>
      <c r="G126" s="382"/>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3"/>
    </row>
    <row r="127" spans="1:37" x14ac:dyDescent="0.25">
      <c r="A127" s="22"/>
      <c r="B127" s="381" t="e">
        <f>VLOOKUP(Sheet1!A140,Sheet1!A140,1,FALSE)</f>
        <v>#REF!</v>
      </c>
      <c r="C127" s="382"/>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3"/>
    </row>
    <row r="128" spans="1:37" x14ac:dyDescent="0.25">
      <c r="A128" s="22"/>
      <c r="B128" s="375" t="e">
        <f>VLOOKUP(Sheet1!A141,Sheet1!A141,1,FALSE)</f>
        <v>#N/A</v>
      </c>
      <c r="C128" s="376"/>
      <c r="D128" s="376"/>
      <c r="E128" s="376"/>
      <c r="F128" s="376"/>
      <c r="G128" s="376"/>
      <c r="H128" s="376"/>
      <c r="I128" s="376"/>
      <c r="J128" s="376"/>
      <c r="K128" s="376"/>
      <c r="L128" s="376"/>
      <c r="M128" s="376"/>
      <c r="N128" s="376"/>
      <c r="O128" s="376"/>
      <c r="P128" s="376"/>
      <c r="Q128" s="376"/>
      <c r="R128" s="376"/>
      <c r="S128" s="376"/>
      <c r="T128" s="376"/>
      <c r="U128" s="376"/>
      <c r="V128" s="376"/>
      <c r="W128" s="376"/>
      <c r="X128" s="376"/>
      <c r="Y128" s="376"/>
      <c r="Z128" s="376"/>
      <c r="AA128" s="376"/>
      <c r="AB128" s="376"/>
      <c r="AC128" s="376"/>
      <c r="AD128" s="376"/>
      <c r="AE128" s="376"/>
      <c r="AF128" s="376"/>
      <c r="AG128" s="376"/>
      <c r="AH128" s="376"/>
      <c r="AI128" s="376"/>
      <c r="AJ128" s="376"/>
      <c r="AK128" s="377"/>
    </row>
    <row r="129" spans="1:37" x14ac:dyDescent="0.25">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row>
    <row r="130" spans="1:37" x14ac:dyDescent="0.25">
      <c r="A130" s="387" t="s">
        <v>606</v>
      </c>
      <c r="B130" s="387"/>
      <c r="C130" s="387"/>
      <c r="D130" s="387"/>
      <c r="E130" s="387"/>
      <c r="F130" s="387"/>
      <c r="G130" s="387"/>
      <c r="H130" s="387"/>
      <c r="I130" s="387"/>
      <c r="J130" s="387"/>
      <c r="K130" s="387"/>
      <c r="L130" s="387"/>
      <c r="M130" s="387"/>
      <c r="N130" s="387"/>
      <c r="O130" s="387"/>
      <c r="P130" s="387"/>
      <c r="Q130" s="387"/>
      <c r="R130" s="387"/>
      <c r="S130" s="387"/>
      <c r="T130" s="387"/>
      <c r="U130" s="387"/>
      <c r="V130" s="387"/>
      <c r="W130" s="387"/>
      <c r="X130" s="387"/>
      <c r="Y130" s="387"/>
      <c r="Z130" s="387"/>
      <c r="AA130" s="387"/>
      <c r="AB130" s="387"/>
      <c r="AC130" s="387"/>
      <c r="AD130" s="387"/>
      <c r="AE130" s="387"/>
      <c r="AF130" s="387"/>
      <c r="AG130" s="387"/>
      <c r="AH130" s="387"/>
      <c r="AI130" s="387"/>
      <c r="AJ130" s="387"/>
      <c r="AK130" s="387"/>
    </row>
    <row r="131" spans="1:37" x14ac:dyDescent="0.25">
      <c r="A131" s="22"/>
      <c r="B131" s="34" t="s">
        <v>548</v>
      </c>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row>
    <row r="132" spans="1:37" x14ac:dyDescent="0.25">
      <c r="A132" s="22"/>
      <c r="B132" s="384" t="str">
        <f>VLOOKUP(Sheet1!A145,Sheet1!A145,1,FALSE)</f>
        <v/>
      </c>
      <c r="C132" s="385"/>
      <c r="D132" s="385"/>
      <c r="E132" s="385"/>
      <c r="F132" s="385"/>
      <c r="G132" s="385"/>
      <c r="H132" s="385"/>
      <c r="I132" s="385"/>
      <c r="J132" s="385"/>
      <c r="K132" s="385"/>
      <c r="L132" s="385"/>
      <c r="M132" s="385"/>
      <c r="N132" s="385"/>
      <c r="O132" s="385"/>
      <c r="P132" s="385"/>
      <c r="Q132" s="385"/>
      <c r="R132" s="385"/>
      <c r="S132" s="385"/>
      <c r="T132" s="385"/>
      <c r="U132" s="385"/>
      <c r="V132" s="385"/>
      <c r="W132" s="385"/>
      <c r="X132" s="385"/>
      <c r="Y132" s="385"/>
      <c r="Z132" s="385"/>
      <c r="AA132" s="385"/>
      <c r="AB132" s="385"/>
      <c r="AC132" s="385"/>
      <c r="AD132" s="385"/>
      <c r="AE132" s="385"/>
      <c r="AF132" s="385"/>
      <c r="AG132" s="385"/>
      <c r="AH132" s="385"/>
      <c r="AI132" s="385"/>
      <c r="AJ132" s="385"/>
      <c r="AK132" s="385"/>
    </row>
    <row r="133" spans="1:37" x14ac:dyDescent="0.25">
      <c r="A133" s="22"/>
      <c r="B133" s="381" t="str">
        <f>VLOOKUP(Sheet1!A146,Sheet1!A146,1,FALSE)</f>
        <v/>
      </c>
      <c r="C133" s="382"/>
      <c r="D133" s="382"/>
      <c r="E133" s="382"/>
      <c r="F133" s="382"/>
      <c r="G133" s="382"/>
      <c r="H133" s="382"/>
      <c r="I133" s="382"/>
      <c r="J133" s="382"/>
      <c r="K133" s="382"/>
      <c r="L133" s="382"/>
      <c r="M133" s="382"/>
      <c r="N133" s="382"/>
      <c r="O133" s="382"/>
      <c r="P133" s="382"/>
      <c r="Q133" s="382"/>
      <c r="R133" s="382"/>
      <c r="S133" s="382"/>
      <c r="T133" s="382"/>
      <c r="U133" s="382"/>
      <c r="V133" s="382"/>
      <c r="W133" s="382"/>
      <c r="X133" s="382"/>
      <c r="Y133" s="382"/>
      <c r="Z133" s="382"/>
      <c r="AA133" s="382"/>
      <c r="AB133" s="382"/>
      <c r="AC133" s="382"/>
      <c r="AD133" s="382"/>
      <c r="AE133" s="382"/>
      <c r="AF133" s="382"/>
      <c r="AG133" s="382"/>
      <c r="AH133" s="382"/>
      <c r="AI133" s="382"/>
      <c r="AJ133" s="382"/>
      <c r="AK133" s="382"/>
    </row>
    <row r="134" spans="1:37" x14ac:dyDescent="0.25">
      <c r="A134" s="22"/>
      <c r="B134" s="375"/>
      <c r="C134" s="376"/>
      <c r="D134" s="376"/>
      <c r="E134" s="376"/>
      <c r="F134" s="376"/>
      <c r="G134" s="376"/>
      <c r="H134" s="376"/>
      <c r="I134" s="376"/>
      <c r="J134" s="376"/>
      <c r="K134" s="376"/>
      <c r="L134" s="376"/>
      <c r="M134" s="376"/>
      <c r="N134" s="376"/>
      <c r="O134" s="376"/>
      <c r="P134" s="376"/>
      <c r="Q134" s="376"/>
      <c r="R134" s="376"/>
      <c r="S134" s="376"/>
      <c r="T134" s="376"/>
      <c r="U134" s="376"/>
      <c r="V134" s="376"/>
      <c r="W134" s="376"/>
      <c r="X134" s="376"/>
      <c r="Y134" s="376"/>
      <c r="Z134" s="376"/>
      <c r="AA134" s="376"/>
      <c r="AB134" s="376"/>
      <c r="AC134" s="376"/>
      <c r="AD134" s="376"/>
      <c r="AE134" s="376"/>
      <c r="AF134" s="376"/>
      <c r="AG134" s="376"/>
      <c r="AH134" s="376"/>
      <c r="AI134" s="376"/>
      <c r="AJ134" s="376"/>
      <c r="AK134" s="376"/>
    </row>
    <row r="135" spans="1:37" x14ac:dyDescent="0.25">
      <c r="A135" s="22"/>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row>
    <row r="136" spans="1:37" x14ac:dyDescent="0.25">
      <c r="A136" s="22"/>
      <c r="B136" s="34" t="s">
        <v>549</v>
      </c>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row>
    <row r="137" spans="1:37" x14ac:dyDescent="0.25">
      <c r="A137" s="22"/>
      <c r="B137" s="384" t="str">
        <f>VLOOKUP(Sheet1!A150,Sheet1!A150,1,FALSE)</f>
        <v/>
      </c>
      <c r="C137" s="385"/>
      <c r="D137" s="385"/>
      <c r="E137" s="385"/>
      <c r="F137" s="385"/>
      <c r="G137" s="385"/>
      <c r="H137" s="385"/>
      <c r="I137" s="385"/>
      <c r="J137" s="385"/>
      <c r="K137" s="385"/>
      <c r="L137" s="385"/>
      <c r="M137" s="385"/>
      <c r="N137" s="385"/>
      <c r="O137" s="385"/>
      <c r="P137" s="385"/>
      <c r="Q137" s="385"/>
      <c r="R137" s="385"/>
      <c r="S137" s="385"/>
      <c r="T137" s="385"/>
      <c r="U137" s="385"/>
      <c r="V137" s="385"/>
      <c r="W137" s="385"/>
      <c r="X137" s="385"/>
      <c r="Y137" s="385"/>
      <c r="Z137" s="385"/>
      <c r="AA137" s="385"/>
      <c r="AB137" s="385"/>
      <c r="AC137" s="385"/>
      <c r="AD137" s="385"/>
      <c r="AE137" s="385"/>
      <c r="AF137" s="385"/>
      <c r="AG137" s="385"/>
      <c r="AH137" s="385"/>
      <c r="AI137" s="385"/>
      <c r="AJ137" s="385"/>
      <c r="AK137" s="386"/>
    </row>
    <row r="138" spans="1:37" x14ac:dyDescent="0.25">
      <c r="A138" s="22"/>
      <c r="B138" s="381" t="e">
        <f>VLOOKUP(Sheet1!A151,Sheet1!A151,1,FALSE)</f>
        <v>#REF!</v>
      </c>
      <c r="C138" s="382"/>
      <c r="D138" s="382"/>
      <c r="E138" s="382"/>
      <c r="F138" s="382"/>
      <c r="G138" s="382"/>
      <c r="H138" s="382"/>
      <c r="I138" s="382"/>
      <c r="J138" s="382"/>
      <c r="K138" s="382"/>
      <c r="L138" s="382"/>
      <c r="M138" s="382"/>
      <c r="N138" s="382"/>
      <c r="O138" s="382"/>
      <c r="P138" s="382"/>
      <c r="Q138" s="382"/>
      <c r="R138" s="382"/>
      <c r="S138" s="382"/>
      <c r="T138" s="382"/>
      <c r="U138" s="382"/>
      <c r="V138" s="382"/>
      <c r="W138" s="382"/>
      <c r="X138" s="382"/>
      <c r="Y138" s="382"/>
      <c r="Z138" s="382"/>
      <c r="AA138" s="382"/>
      <c r="AB138" s="382"/>
      <c r="AC138" s="382"/>
      <c r="AD138" s="382"/>
      <c r="AE138" s="382"/>
      <c r="AF138" s="382"/>
      <c r="AG138" s="382"/>
      <c r="AH138" s="382"/>
      <c r="AI138" s="382"/>
      <c r="AJ138" s="382"/>
      <c r="AK138" s="383"/>
    </row>
    <row r="139" spans="1:37" x14ac:dyDescent="0.25">
      <c r="A139" s="22"/>
      <c r="B139" s="375"/>
      <c r="C139" s="376"/>
      <c r="D139" s="376"/>
      <c r="E139" s="376"/>
      <c r="F139" s="376"/>
      <c r="G139" s="376"/>
      <c r="H139" s="376"/>
      <c r="I139" s="376"/>
      <c r="J139" s="376"/>
      <c r="K139" s="376"/>
      <c r="L139" s="376"/>
      <c r="M139" s="376"/>
      <c r="N139" s="376"/>
      <c r="O139" s="376"/>
      <c r="P139" s="376"/>
      <c r="Q139" s="376"/>
      <c r="R139" s="376"/>
      <c r="S139" s="376"/>
      <c r="T139" s="376"/>
      <c r="U139" s="376"/>
      <c r="V139" s="376"/>
      <c r="W139" s="376"/>
      <c r="X139" s="376"/>
      <c r="Y139" s="376"/>
      <c r="Z139" s="376"/>
      <c r="AA139" s="376"/>
      <c r="AB139" s="376"/>
      <c r="AC139" s="376"/>
      <c r="AD139" s="376"/>
      <c r="AE139" s="376"/>
      <c r="AF139" s="376"/>
      <c r="AG139" s="376"/>
      <c r="AH139" s="376"/>
      <c r="AI139" s="376"/>
      <c r="AJ139" s="376"/>
      <c r="AK139" s="377"/>
    </row>
    <row r="140" spans="1:37" x14ac:dyDescent="0.25">
      <c r="A140" s="22"/>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row>
    <row r="141" spans="1:37" x14ac:dyDescent="0.25">
      <c r="A141" s="387" t="s">
        <v>607</v>
      </c>
      <c r="B141" s="387"/>
      <c r="C141" s="387"/>
      <c r="D141" s="387"/>
      <c r="E141" s="387"/>
      <c r="F141" s="387"/>
      <c r="G141" s="387"/>
      <c r="H141" s="387"/>
      <c r="I141" s="387"/>
      <c r="J141" s="387"/>
      <c r="K141" s="387"/>
      <c r="L141" s="387"/>
      <c r="M141" s="387"/>
      <c r="N141" s="387"/>
      <c r="O141" s="387"/>
      <c r="P141" s="387"/>
      <c r="Q141" s="387"/>
      <c r="R141" s="387"/>
      <c r="S141" s="387"/>
      <c r="T141" s="387"/>
      <c r="U141" s="387"/>
      <c r="V141" s="387"/>
      <c r="W141" s="387"/>
      <c r="X141" s="387"/>
      <c r="Y141" s="387"/>
      <c r="Z141" s="387"/>
      <c r="AA141" s="387"/>
      <c r="AB141" s="387"/>
      <c r="AC141" s="387"/>
      <c r="AD141" s="387"/>
      <c r="AE141" s="387"/>
      <c r="AF141" s="387"/>
      <c r="AG141" s="387"/>
      <c r="AH141" s="387"/>
      <c r="AI141" s="387"/>
      <c r="AJ141" s="387"/>
      <c r="AK141" s="387"/>
    </row>
    <row r="142" spans="1:37" x14ac:dyDescent="0.25">
      <c r="A142" s="369" t="s">
        <v>609</v>
      </c>
      <c r="B142" s="369"/>
      <c r="C142" s="369"/>
      <c r="D142" s="369"/>
      <c r="E142" s="369"/>
      <c r="F142" s="369"/>
      <c r="G142" s="369"/>
      <c r="H142" s="369"/>
      <c r="I142" s="369"/>
      <c r="J142" s="369"/>
      <c r="K142" s="369"/>
      <c r="L142" s="369"/>
      <c r="M142" s="369"/>
      <c r="N142" s="369"/>
      <c r="O142" s="369"/>
      <c r="P142" s="369"/>
      <c r="Q142" s="369"/>
      <c r="R142" s="369"/>
      <c r="S142" s="369"/>
      <c r="T142" s="369"/>
      <c r="U142" s="369"/>
      <c r="V142" s="369"/>
      <c r="W142" s="369"/>
      <c r="X142" s="369"/>
      <c r="Y142" s="369"/>
      <c r="Z142" s="369"/>
      <c r="AA142" s="369"/>
      <c r="AB142" s="369"/>
      <c r="AC142" s="369"/>
      <c r="AD142" s="369"/>
      <c r="AE142" s="369"/>
      <c r="AF142" s="369"/>
      <c r="AG142" s="369"/>
      <c r="AH142" s="369"/>
      <c r="AI142" s="369"/>
      <c r="AJ142" s="369"/>
      <c r="AK142" s="369"/>
    </row>
    <row r="143" spans="1:37" x14ac:dyDescent="0.25">
      <c r="A143" s="54"/>
      <c r="B143" s="391" t="s">
        <v>550</v>
      </c>
      <c r="C143" s="391"/>
      <c r="D143" s="391"/>
      <c r="E143" s="391"/>
      <c r="F143" s="391"/>
      <c r="G143" s="391"/>
      <c r="H143" s="391"/>
      <c r="I143" s="391"/>
      <c r="J143" s="29"/>
      <c r="K143" s="392" t="s">
        <v>552</v>
      </c>
      <c r="L143" s="392"/>
      <c r="M143" s="392"/>
      <c r="N143" s="392"/>
      <c r="O143" s="392"/>
      <c r="P143" s="29"/>
      <c r="Q143" s="391" t="s">
        <v>8</v>
      </c>
      <c r="R143" s="391"/>
      <c r="S143" s="391"/>
      <c r="T143" s="391"/>
      <c r="U143" s="391"/>
      <c r="V143" s="391"/>
      <c r="W143" s="391"/>
      <c r="X143" s="391"/>
      <c r="Y143" s="391"/>
      <c r="Z143" s="29"/>
      <c r="AA143" s="392" t="s">
        <v>551</v>
      </c>
      <c r="AB143" s="392"/>
      <c r="AC143" s="392"/>
      <c r="AD143" s="392"/>
      <c r="AE143" s="392"/>
      <c r="AF143" s="392"/>
      <c r="AG143" s="29"/>
      <c r="AH143" s="391" t="s">
        <v>10</v>
      </c>
      <c r="AI143" s="391"/>
      <c r="AJ143" s="391"/>
      <c r="AK143" s="391"/>
    </row>
    <row r="144" spans="1:37" ht="15" customHeight="1" x14ac:dyDescent="0.25">
      <c r="A144" s="54"/>
      <c r="B144" s="372" t="str">
        <f>VLOOKUP(Sheet1!B101,Sheet1!B101,1,FALSE)</f>
        <v/>
      </c>
      <c r="C144" s="373"/>
      <c r="D144" s="373"/>
      <c r="E144" s="373"/>
      <c r="F144" s="373"/>
      <c r="G144" s="373"/>
      <c r="H144" s="373"/>
      <c r="I144" s="374"/>
      <c r="J144" s="29"/>
      <c r="K144" s="365" t="str">
        <f>VLOOKUP(Sheet1!A101,Sheet1!A101,1,FALSE)</f>
        <v/>
      </c>
      <c r="L144" s="366"/>
      <c r="M144" s="366"/>
      <c r="N144" s="366"/>
      <c r="O144" s="367"/>
      <c r="P144" s="81"/>
      <c r="Q144" s="365" t="str">
        <f>VLOOKUP(Sheet1!D101,Sheet1!D101,1,FALSE)</f>
        <v/>
      </c>
      <c r="R144" s="366"/>
      <c r="S144" s="366"/>
      <c r="T144" s="366"/>
      <c r="U144" s="366"/>
      <c r="V144" s="366"/>
      <c r="W144" s="366"/>
      <c r="X144" s="366"/>
      <c r="Y144" s="367"/>
      <c r="Z144" s="29"/>
      <c r="AA144" s="365" t="str">
        <f>VLOOKUP(Sheet1!E101,Sheet1!E101,1,FALSE)</f>
        <v/>
      </c>
      <c r="AB144" s="366"/>
      <c r="AC144" s="366"/>
      <c r="AD144" s="366"/>
      <c r="AE144" s="366"/>
      <c r="AF144" s="367"/>
      <c r="AG144" s="29"/>
      <c r="AH144" s="429" t="str">
        <f>VLOOKUP(Sheet1!F101,Sheet1!F101,1,FALSE)</f>
        <v/>
      </c>
      <c r="AI144" s="430"/>
      <c r="AJ144" s="430"/>
      <c r="AK144" s="431"/>
    </row>
    <row r="145" spans="1:37" ht="15" customHeight="1" x14ac:dyDescent="0.25">
      <c r="A145" s="54"/>
      <c r="B145" s="372" t="str">
        <f>VLOOKUP(Sheet1!B102,Sheet1!B102,1,FALSE)</f>
        <v/>
      </c>
      <c r="C145" s="373"/>
      <c r="D145" s="373"/>
      <c r="E145" s="373"/>
      <c r="F145" s="373"/>
      <c r="G145" s="373"/>
      <c r="H145" s="373"/>
      <c r="I145" s="374"/>
      <c r="J145" s="29"/>
      <c r="K145" s="365" t="str">
        <f>VLOOKUP(Sheet1!A102,Sheet1!A102,1,FALSE)</f>
        <v/>
      </c>
      <c r="L145" s="366"/>
      <c r="M145" s="366"/>
      <c r="N145" s="366"/>
      <c r="O145" s="367"/>
      <c r="P145" s="81"/>
      <c r="Q145" s="365" t="str">
        <f>VLOOKUP(Sheet1!D102,Sheet1!D102,1,FALSE)</f>
        <v/>
      </c>
      <c r="R145" s="366"/>
      <c r="S145" s="366"/>
      <c r="T145" s="366"/>
      <c r="U145" s="366"/>
      <c r="V145" s="366"/>
      <c r="W145" s="366"/>
      <c r="X145" s="366"/>
      <c r="Y145" s="367"/>
      <c r="Z145" s="29"/>
      <c r="AA145" s="365" t="str">
        <f>VLOOKUP(Sheet1!E102,Sheet1!E102,1,FALSE)</f>
        <v/>
      </c>
      <c r="AB145" s="366"/>
      <c r="AC145" s="366"/>
      <c r="AD145" s="366"/>
      <c r="AE145" s="366"/>
      <c r="AF145" s="367"/>
      <c r="AG145" s="29"/>
      <c r="AH145" s="429" t="str">
        <f>VLOOKUP(Sheet1!F102,Sheet1!F102,1,FALSE)</f>
        <v/>
      </c>
      <c r="AI145" s="430"/>
      <c r="AJ145" s="430"/>
      <c r="AK145" s="431"/>
    </row>
    <row r="146" spans="1:37" x14ac:dyDescent="0.25">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368"/>
      <c r="AJ146" s="368"/>
      <c r="AK146" s="368"/>
    </row>
    <row r="147" spans="1:37" s="87" customFormat="1" ht="31.5" customHeight="1" x14ac:dyDescent="0.25">
      <c r="A147" s="441" t="s">
        <v>608</v>
      </c>
      <c r="B147" s="441"/>
      <c r="C147" s="441"/>
      <c r="D147" s="441"/>
      <c r="E147" s="441"/>
      <c r="F147" s="441"/>
      <c r="G147" s="441"/>
      <c r="H147" s="441"/>
      <c r="I147" s="441"/>
      <c r="J147" s="441"/>
      <c r="K147" s="441"/>
      <c r="L147" s="441"/>
      <c r="M147" s="441"/>
      <c r="N147" s="441"/>
      <c r="O147" s="441"/>
      <c r="P147" s="441"/>
      <c r="Q147" s="441"/>
      <c r="R147" s="441"/>
      <c r="S147" s="441"/>
      <c r="T147" s="441"/>
      <c r="U147" s="441"/>
      <c r="V147" s="441"/>
      <c r="W147" s="441"/>
      <c r="X147" s="441"/>
      <c r="Y147" s="441"/>
      <c r="Z147" s="441"/>
      <c r="AA147" s="441"/>
      <c r="AB147" s="441"/>
      <c r="AC147" s="441"/>
      <c r="AD147" s="441"/>
      <c r="AE147" s="441"/>
      <c r="AF147" s="441"/>
      <c r="AG147" s="441"/>
      <c r="AH147" s="441"/>
      <c r="AI147" s="441"/>
      <c r="AJ147" s="441"/>
      <c r="AK147" s="441"/>
    </row>
    <row r="148" spans="1:37" x14ac:dyDescent="0.25">
      <c r="A148" s="54"/>
      <c r="B148" s="391" t="s">
        <v>550</v>
      </c>
      <c r="C148" s="391"/>
      <c r="D148" s="391"/>
      <c r="E148" s="391"/>
      <c r="F148" s="391"/>
      <c r="G148" s="391"/>
      <c r="H148" s="391"/>
      <c r="I148" s="391"/>
      <c r="J148" s="29"/>
      <c r="K148" s="392" t="s">
        <v>552</v>
      </c>
      <c r="L148" s="392"/>
      <c r="M148" s="392"/>
      <c r="N148" s="392"/>
      <c r="O148" s="392"/>
      <c r="P148" s="29"/>
      <c r="Q148" s="392" t="s">
        <v>8</v>
      </c>
      <c r="R148" s="392"/>
      <c r="S148" s="392"/>
      <c r="T148" s="392"/>
      <c r="U148" s="392"/>
      <c r="V148" s="392"/>
      <c r="W148" s="392"/>
      <c r="X148" s="392"/>
      <c r="Y148" s="392"/>
      <c r="Z148" s="29"/>
      <c r="AA148" s="392" t="s">
        <v>551</v>
      </c>
      <c r="AB148" s="392"/>
      <c r="AC148" s="392"/>
      <c r="AD148" s="392"/>
      <c r="AE148" s="392"/>
      <c r="AF148" s="392"/>
      <c r="AG148" s="29"/>
      <c r="AH148" s="442" t="s">
        <v>10</v>
      </c>
      <c r="AI148" s="442"/>
      <c r="AJ148" s="442"/>
      <c r="AK148" s="442"/>
    </row>
    <row r="149" spans="1:37" ht="15" customHeight="1" x14ac:dyDescent="0.25">
      <c r="A149" s="54"/>
      <c r="B149" s="372" t="str">
        <f>VLOOKUP(Sheet1!B110,Sheet1!B110,1,FALSE)</f>
        <v/>
      </c>
      <c r="C149" s="373"/>
      <c r="D149" s="373"/>
      <c r="E149" s="373"/>
      <c r="F149" s="373"/>
      <c r="G149" s="373"/>
      <c r="H149" s="373"/>
      <c r="I149" s="374"/>
      <c r="J149" s="29"/>
      <c r="K149" s="365" t="str">
        <f>VLOOKUP(Sheet1!A110,Sheet1!A110,1,FALSE)</f>
        <v/>
      </c>
      <c r="L149" s="366"/>
      <c r="M149" s="366"/>
      <c r="N149" s="366"/>
      <c r="O149" s="367"/>
      <c r="P149" s="81"/>
      <c r="Q149" s="365" t="str">
        <f>VLOOKUP(Sheet1!D110,Sheet1!D110,1,FALSE)</f>
        <v/>
      </c>
      <c r="R149" s="366"/>
      <c r="S149" s="366"/>
      <c r="T149" s="366"/>
      <c r="U149" s="366"/>
      <c r="V149" s="366"/>
      <c r="W149" s="366"/>
      <c r="X149" s="366"/>
      <c r="Y149" s="367"/>
      <c r="Z149" s="81"/>
      <c r="AA149" s="365" t="str">
        <f>VLOOKUP(Sheet1!G110,Sheet1!G110,1,FALSE)</f>
        <v/>
      </c>
      <c r="AB149" s="366"/>
      <c r="AC149" s="366"/>
      <c r="AD149" s="366"/>
      <c r="AE149" s="366"/>
      <c r="AF149" s="367"/>
      <c r="AG149" s="29"/>
      <c r="AH149" s="437" t="str">
        <f>VLOOKUP(Sheet1!F110,Sheet1!F110,1,FALSE)</f>
        <v/>
      </c>
      <c r="AI149" s="438"/>
      <c r="AJ149" s="438"/>
      <c r="AK149" s="439"/>
    </row>
    <row r="150" spans="1:37" x14ac:dyDescent="0.25">
      <c r="A150" s="54"/>
      <c r="B150" s="372" t="e">
        <f>VLOOKUP(Sheet1!B111,Sheet1!B111,1,FALSE)</f>
        <v>#REF!</v>
      </c>
      <c r="C150" s="373"/>
      <c r="D150" s="373"/>
      <c r="E150" s="373"/>
      <c r="F150" s="373"/>
      <c r="G150" s="373"/>
      <c r="H150" s="373"/>
      <c r="I150" s="374"/>
      <c r="J150" s="29"/>
      <c r="K150" s="365" t="e">
        <f>VLOOKUP(Sheet1!A111,Sheet1!A111,1,FALSE)</f>
        <v>#REF!</v>
      </c>
      <c r="L150" s="366"/>
      <c r="M150" s="366"/>
      <c r="N150" s="366"/>
      <c r="O150" s="367"/>
      <c r="P150" s="81"/>
      <c r="Q150" s="365" t="e">
        <f>VLOOKUP(Sheet1!D111,Sheet1!D111,1,FALSE)</f>
        <v>#REF!</v>
      </c>
      <c r="R150" s="366"/>
      <c r="S150" s="366"/>
      <c r="T150" s="366"/>
      <c r="U150" s="366"/>
      <c r="V150" s="366"/>
      <c r="W150" s="366"/>
      <c r="X150" s="366"/>
      <c r="Y150" s="367"/>
      <c r="Z150" s="81"/>
      <c r="AA150" s="365" t="e">
        <f>VLOOKUP(Sheet1!G111,Sheet1!G111,1,FALSE)</f>
        <v>#REF!</v>
      </c>
      <c r="AB150" s="366"/>
      <c r="AC150" s="366"/>
      <c r="AD150" s="366"/>
      <c r="AE150" s="366"/>
      <c r="AF150" s="367"/>
      <c r="AG150" s="29"/>
      <c r="AH150" s="437" t="e">
        <f>VLOOKUP(Sheet1!F111,Sheet1!F111,1,FALSE)</f>
        <v>#REF!</v>
      </c>
      <c r="AI150" s="438"/>
      <c r="AJ150" s="438"/>
      <c r="AK150" s="439"/>
    </row>
    <row r="151" spans="1:37" x14ac:dyDescent="0.25">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row>
    <row r="152" spans="1:37" x14ac:dyDescent="0.25">
      <c r="A152" s="370" t="s">
        <v>610</v>
      </c>
      <c r="B152" s="349"/>
      <c r="C152" s="349"/>
      <c r="D152" s="349"/>
      <c r="E152" s="349"/>
      <c r="F152" s="349"/>
      <c r="G152" s="349"/>
      <c r="H152" s="349"/>
      <c r="I152" s="349"/>
      <c r="J152" s="349"/>
      <c r="K152" s="349"/>
      <c r="L152" s="349"/>
      <c r="M152" s="349"/>
      <c r="N152" s="349"/>
      <c r="O152" s="349"/>
      <c r="P152" s="349"/>
      <c r="Q152" s="349"/>
      <c r="R152" s="349"/>
      <c r="S152" s="349"/>
      <c r="T152" s="349"/>
      <c r="U152" s="349"/>
      <c r="V152" s="349"/>
      <c r="W152" s="349"/>
      <c r="X152" s="349"/>
      <c r="Y152" s="349"/>
      <c r="Z152" s="349"/>
      <c r="AA152" s="349"/>
      <c r="AB152" s="349"/>
      <c r="AC152" s="349"/>
      <c r="AD152" s="349"/>
      <c r="AE152" s="349"/>
      <c r="AF152" s="349"/>
      <c r="AG152" s="349"/>
      <c r="AH152" s="349"/>
      <c r="AI152" s="349"/>
      <c r="AJ152" s="349"/>
      <c r="AK152" s="349"/>
    </row>
    <row r="153" spans="1:37" x14ac:dyDescent="0.25">
      <c r="A153" s="54"/>
      <c r="B153" s="391" t="s">
        <v>550</v>
      </c>
      <c r="C153" s="391"/>
      <c r="D153" s="391"/>
      <c r="E153" s="391"/>
      <c r="F153" s="391"/>
      <c r="G153" s="391"/>
      <c r="H153" s="391"/>
      <c r="I153" s="391"/>
      <c r="J153" s="29"/>
      <c r="K153" s="391" t="s">
        <v>552</v>
      </c>
      <c r="L153" s="391"/>
      <c r="M153" s="391"/>
      <c r="N153" s="391"/>
      <c r="O153" s="391"/>
      <c r="P153" s="29"/>
      <c r="Q153" s="391" t="s">
        <v>8</v>
      </c>
      <c r="R153" s="391"/>
      <c r="S153" s="391"/>
      <c r="T153" s="391"/>
      <c r="U153" s="391"/>
      <c r="V153" s="391"/>
      <c r="W153" s="391"/>
      <c r="X153" s="391"/>
      <c r="Y153" s="391"/>
      <c r="Z153" s="29"/>
      <c r="AA153" s="392" t="s">
        <v>551</v>
      </c>
      <c r="AB153" s="392"/>
      <c r="AC153" s="392"/>
      <c r="AD153" s="392"/>
      <c r="AE153" s="392"/>
      <c r="AF153" s="392"/>
      <c r="AG153" s="29"/>
      <c r="AH153" s="392" t="s">
        <v>10</v>
      </c>
      <c r="AI153" s="392"/>
      <c r="AJ153" s="392"/>
      <c r="AK153" s="392"/>
    </row>
    <row r="154" spans="1:37" ht="15" customHeight="1" x14ac:dyDescent="0.25">
      <c r="A154" s="54"/>
      <c r="B154" s="236" t="str">
        <f>MID(VLOOKUP(Sheet1!A119,Sheet1!A119,1,FALSE),FIND(":",VLOOKUP(Sheet1!A119,Sheet1!A119,1,FALSE))+1,LEN(VLOOKUP(Sheet1!A119,Sheet1!A119,1,FALSE)))</f>
        <v xml:space="preserve"> </v>
      </c>
      <c r="C154" s="210"/>
      <c r="D154" s="210"/>
      <c r="E154" s="210"/>
      <c r="F154" s="210"/>
      <c r="G154" s="210"/>
      <c r="H154" s="210"/>
      <c r="I154" s="237"/>
      <c r="J154" s="83"/>
      <c r="K154" s="236" t="str">
        <f>MID(VLOOKUP(Sheet1!A123,Sheet1!A123,1,FALSE),FIND(":",VLOOKUP(Sheet1!A123,Sheet1!A123,1,FALSE))+1,LEN(VLOOKUP(Sheet1!A123,Sheet1!A123,1,FALSE)))</f>
        <v xml:space="preserve"> </v>
      </c>
      <c r="L154" s="210"/>
      <c r="M154" s="210"/>
      <c r="N154" s="210"/>
      <c r="O154" s="237"/>
      <c r="P154" s="81"/>
      <c r="Q154" s="365" t="str">
        <f>MID(VLOOKUP(Sheet1!A120,Sheet1!A120,1,FALSE),FIND(":",VLOOKUP(Sheet1!A120,Sheet1!A120,1,FALSE))+1,LEN(VLOOKUP(Sheet1!A120,Sheet1!A120,1,FALSE)))</f>
        <v xml:space="preserve"> </v>
      </c>
      <c r="R154" s="366"/>
      <c r="S154" s="366"/>
      <c r="T154" s="366"/>
      <c r="U154" s="366"/>
      <c r="V154" s="366"/>
      <c r="W154" s="366"/>
      <c r="X154" s="366"/>
      <c r="Y154" s="367"/>
      <c r="Z154" s="81"/>
      <c r="AA154" s="365" t="str">
        <f>MID(VLOOKUP(Sheet1!A121,Sheet1!A121,1,FALSE),FIND(":",VLOOKUP(Sheet1!A121,Sheet1!A121,1,FALSE))+1,LEN(VLOOKUP(Sheet1!A121,Sheet1!A121,1,FALSE)))</f>
        <v xml:space="preserve"> </v>
      </c>
      <c r="AB154" s="366"/>
      <c r="AC154" s="366"/>
      <c r="AD154" s="366"/>
      <c r="AE154" s="366"/>
      <c r="AF154" s="367"/>
      <c r="AG154" s="29"/>
      <c r="AH154" s="437" t="str">
        <f>MID(VLOOKUP(Sheet1!A122,Sheet1!A122,1,FALSE),FIND(":",VLOOKUP(Sheet1!A122,Sheet1!A122,1,FALSE))+1,LEN(VLOOKUP(Sheet1!A122,Sheet1!A122,1,FALSE)))</f>
        <v xml:space="preserve"> </v>
      </c>
      <c r="AI154" s="438"/>
      <c r="AJ154" s="438"/>
      <c r="AK154" s="439"/>
    </row>
    <row r="155" spans="1:37" ht="15" customHeight="1" x14ac:dyDescent="0.25">
      <c r="A155" s="54"/>
      <c r="B155" s="365" t="str">
        <f>MID(VLOOKUP(Sheet1!E119,Sheet1!E119,1,FALSE),FIND(":",VLOOKUP(Sheet1!E119,Sheet1!E119,1,FALSE))+1,LEN(VLOOKUP(Sheet1!E119,Sheet1!E119,1,FALSE)))</f>
        <v/>
      </c>
      <c r="C155" s="366"/>
      <c r="D155" s="366"/>
      <c r="E155" s="366"/>
      <c r="F155" s="366"/>
      <c r="G155" s="366"/>
      <c r="H155" s="366"/>
      <c r="I155" s="367"/>
      <c r="J155" s="81"/>
      <c r="K155" s="365" t="str">
        <f>MID(VLOOKUP(Sheet1!E123,Sheet1!E123,1,FALSE),FIND(":",VLOOKUP(Sheet1!E123,Sheet1!E123,1,FALSE))+1,LEN(VLOOKUP(Sheet1!E123,Sheet1!E123,1,FALSE)))</f>
        <v xml:space="preserve"> </v>
      </c>
      <c r="L155" s="366"/>
      <c r="M155" s="366"/>
      <c r="N155" s="366"/>
      <c r="O155" s="367"/>
      <c r="P155" s="81"/>
      <c r="Q155" s="365" t="str">
        <f>MID(VLOOKUP(Sheet1!E120,Sheet1!E120,1,FALSE),FIND(":",VLOOKUP(Sheet1!E120,Sheet1!E120,1,FALSE))+1,LEN(VLOOKUP(Sheet1!E120,Sheet1!E120,1,FALSE)))</f>
        <v xml:space="preserve"> </v>
      </c>
      <c r="R155" s="366"/>
      <c r="S155" s="366"/>
      <c r="T155" s="366"/>
      <c r="U155" s="366"/>
      <c r="V155" s="366"/>
      <c r="W155" s="366"/>
      <c r="X155" s="366"/>
      <c r="Y155" s="367"/>
      <c r="Z155" s="81"/>
      <c r="AA155" s="365" t="str">
        <f>MID(VLOOKUP(Sheet1!E121,Sheet1!E121,1,FALSE),FIND(":",VLOOKUP(Sheet1!E121,Sheet1!E121,1,FALSE))+1,LEN(VLOOKUP(Sheet1!E121,Sheet1!E121,1,FALSE)))</f>
        <v xml:space="preserve"> </v>
      </c>
      <c r="AB155" s="366"/>
      <c r="AC155" s="366"/>
      <c r="AD155" s="366"/>
      <c r="AE155" s="366"/>
      <c r="AF155" s="367"/>
      <c r="AG155" s="29"/>
      <c r="AH155" s="437" t="str">
        <f>MID(VLOOKUP(Sheet1!E122,Sheet1!E122,1,FALSE),FIND(":",VLOOKUP(Sheet1!E122,Sheet1!E122,1,FALSE))+1,LEN(VLOOKUP(Sheet1!E122,Sheet1!E122,1,FALSE)))</f>
        <v xml:space="preserve"> </v>
      </c>
      <c r="AI155" s="438"/>
      <c r="AJ155" s="438"/>
      <c r="AK155" s="439"/>
    </row>
    <row r="156" spans="1:37" x14ac:dyDescent="0.25">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row>
    <row r="157" spans="1:37" x14ac:dyDescent="0.25">
      <c r="A157" s="370" t="s">
        <v>611</v>
      </c>
      <c r="B157" s="370"/>
      <c r="C157" s="370"/>
      <c r="D157" s="370"/>
      <c r="E157" s="370"/>
      <c r="F157" s="370"/>
      <c r="G157" s="370"/>
      <c r="H157" s="370"/>
      <c r="I157" s="370"/>
      <c r="J157" s="370"/>
      <c r="K157" s="370"/>
      <c r="L157" s="370"/>
      <c r="M157" s="370"/>
      <c r="N157" s="370"/>
      <c r="O157" s="370"/>
      <c r="P157" s="370"/>
      <c r="Q157" s="370"/>
      <c r="R157" s="370"/>
      <c r="S157" s="370"/>
      <c r="T157" s="370"/>
      <c r="U157" s="370"/>
      <c r="V157" s="370"/>
      <c r="W157" s="370"/>
      <c r="X157" s="370"/>
      <c r="Y157" s="370"/>
      <c r="Z157" s="370"/>
      <c r="AA157" s="370"/>
      <c r="AB157" s="370"/>
      <c r="AC157" s="370"/>
      <c r="AD157" s="370"/>
      <c r="AE157" s="370"/>
      <c r="AF157" s="370"/>
      <c r="AG157" s="370"/>
      <c r="AH157" s="370"/>
      <c r="AI157" s="370"/>
      <c r="AJ157" s="370"/>
      <c r="AK157" s="370"/>
    </row>
    <row r="158" spans="1:37" x14ac:dyDescent="0.25">
      <c r="A158" s="56"/>
      <c r="B158" s="57"/>
      <c r="C158" s="57"/>
      <c r="D158" s="57"/>
      <c r="E158" s="57"/>
      <c r="F158" s="57"/>
      <c r="G158" s="57"/>
      <c r="H158" s="57"/>
      <c r="I158" s="57"/>
      <c r="J158" s="57"/>
      <c r="K158" s="57"/>
      <c r="L158" s="57"/>
      <c r="M158" s="57"/>
      <c r="N158" s="54"/>
      <c r="O158" s="54"/>
      <c r="P158" s="55"/>
      <c r="Q158" s="55"/>
      <c r="R158" s="55"/>
      <c r="S158" s="55"/>
      <c r="T158" s="55"/>
      <c r="U158" s="54"/>
      <c r="V158" s="55"/>
      <c r="W158" s="55"/>
      <c r="X158" s="55"/>
      <c r="Y158" s="55"/>
      <c r="Z158" s="55"/>
      <c r="AA158" s="54"/>
      <c r="AB158" s="55"/>
      <c r="AC158" s="55"/>
      <c r="AD158" s="55"/>
      <c r="AE158" s="55"/>
      <c r="AF158" s="54"/>
      <c r="AG158" s="55"/>
      <c r="AH158" s="55"/>
      <c r="AI158" s="55"/>
      <c r="AJ158" s="360"/>
      <c r="AK158" s="360"/>
    </row>
    <row r="159" spans="1:37" x14ac:dyDescent="0.25">
      <c r="A159" s="34"/>
      <c r="B159" s="405" t="e">
        <f>VLOOKUP(Sheet1!C164,Sheet1!C164,1,FALSE)</f>
        <v>#N/A</v>
      </c>
      <c r="C159" s="406"/>
      <c r="D159" s="406"/>
      <c r="E159" s="406"/>
      <c r="F159" s="406"/>
      <c r="G159" s="406"/>
      <c r="H159" s="406"/>
      <c r="I159" s="406"/>
      <c r="J159" s="406"/>
      <c r="K159" s="406"/>
      <c r="L159" s="406"/>
      <c r="M159" s="406"/>
      <c r="N159" s="406"/>
      <c r="O159" s="406"/>
      <c r="P159" s="406"/>
      <c r="Q159" s="406"/>
      <c r="R159" s="406"/>
      <c r="S159" s="406"/>
      <c r="T159" s="406"/>
      <c r="U159" s="406"/>
      <c r="V159" s="406"/>
      <c r="W159" s="406"/>
      <c r="X159" s="406"/>
      <c r="Y159" s="406"/>
      <c r="Z159" s="406"/>
      <c r="AA159" s="406"/>
      <c r="AB159" s="406"/>
      <c r="AC159" s="406"/>
      <c r="AD159" s="406"/>
      <c r="AE159" s="406"/>
      <c r="AF159" s="407"/>
      <c r="AG159" s="58"/>
      <c r="AH159" s="58"/>
      <c r="AI159" s="58"/>
      <c r="AJ159" s="58"/>
      <c r="AK159" s="54"/>
    </row>
    <row r="160" spans="1:37" x14ac:dyDescent="0.25">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row>
    <row r="161" spans="1:37" x14ac:dyDescent="0.25">
      <c r="A161" s="34" t="s">
        <v>612</v>
      </c>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54"/>
      <c r="AD161" s="54"/>
      <c r="AE161" s="54"/>
      <c r="AF161" s="54"/>
      <c r="AG161" s="360"/>
      <c r="AH161" s="360"/>
      <c r="AI161" s="360"/>
      <c r="AJ161" s="360"/>
      <c r="AK161" s="360"/>
    </row>
    <row r="162" spans="1:37" x14ac:dyDescent="0.25">
      <c r="A162" s="422" t="str">
        <f>VLOOKUP(Sheet1!A163,Sheet1!A163,1,FALSE)</f>
        <v xml:space="preserve">   ………………………………………………………………………………………………………….……………….</v>
      </c>
      <c r="B162" s="422"/>
      <c r="C162" s="422"/>
      <c r="D162" s="422"/>
      <c r="E162" s="422"/>
      <c r="F162" s="422"/>
      <c r="G162" s="422"/>
      <c r="H162" s="422"/>
      <c r="I162" s="422"/>
      <c r="J162" s="422"/>
      <c r="K162" s="422"/>
      <c r="L162" s="422"/>
      <c r="M162" s="422"/>
      <c r="N162" s="422"/>
      <c r="O162" s="422"/>
      <c r="P162" s="422"/>
      <c r="Q162" s="422"/>
      <c r="R162" s="422"/>
      <c r="S162" s="422"/>
      <c r="T162" s="422"/>
      <c r="U162" s="422"/>
      <c r="V162" s="422"/>
      <c r="W162" s="422"/>
      <c r="X162" s="422"/>
      <c r="Y162" s="422"/>
      <c r="Z162" s="422"/>
      <c r="AA162" s="422"/>
      <c r="AB162" s="422"/>
      <c r="AC162" s="422"/>
      <c r="AD162" s="422"/>
      <c r="AE162" s="422"/>
      <c r="AF162" s="422"/>
      <c r="AG162" s="422"/>
      <c r="AH162" s="422"/>
      <c r="AI162" s="422"/>
      <c r="AJ162" s="422"/>
      <c r="AK162" s="422"/>
    </row>
    <row r="163" spans="1:37" x14ac:dyDescent="0.25">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row>
    <row r="164" spans="1:37" ht="30.75" customHeight="1" x14ac:dyDescent="0.25">
      <c r="A164" s="440" t="s">
        <v>613</v>
      </c>
      <c r="B164" s="440"/>
      <c r="C164" s="440"/>
      <c r="D164" s="440"/>
      <c r="E164" s="440"/>
      <c r="F164" s="440"/>
      <c r="G164" s="440"/>
      <c r="H164" s="440"/>
      <c r="I164" s="440"/>
      <c r="J164" s="440"/>
      <c r="K164" s="440"/>
      <c r="L164" s="440"/>
      <c r="M164" s="440"/>
      <c r="N164" s="440"/>
      <c r="O164" s="440"/>
      <c r="P164" s="440"/>
      <c r="Q164" s="440"/>
      <c r="R164" s="440"/>
      <c r="S164" s="440"/>
      <c r="T164" s="440"/>
      <c r="U164" s="440"/>
      <c r="V164" s="440"/>
      <c r="W164" s="440"/>
      <c r="X164" s="440"/>
      <c r="Y164" s="440"/>
      <c r="Z164" s="440"/>
      <c r="AA164" s="440"/>
      <c r="AB164" s="440"/>
      <c r="AC164" s="440"/>
      <c r="AD164" s="440"/>
      <c r="AE164" s="440"/>
      <c r="AF164" s="440"/>
      <c r="AG164" s="440"/>
      <c r="AH164" s="440"/>
      <c r="AI164" s="440"/>
      <c r="AJ164" s="440"/>
      <c r="AK164" s="440"/>
    </row>
    <row r="165" spans="1:37" x14ac:dyDescent="0.25">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row>
    <row r="166" spans="1:37" x14ac:dyDescent="0.25">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row>
    <row r="167" spans="1:37" x14ac:dyDescent="0.25">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29" t="s">
        <v>614</v>
      </c>
      <c r="AA167" s="22"/>
      <c r="AB167" s="22"/>
      <c r="AC167" s="22"/>
      <c r="AD167" s="22"/>
      <c r="AE167" s="22"/>
      <c r="AF167" s="22"/>
      <c r="AG167" s="22"/>
      <c r="AH167" s="22"/>
      <c r="AI167" s="22"/>
      <c r="AJ167" s="22"/>
      <c r="AK167" s="22"/>
    </row>
    <row r="168" spans="1:37" x14ac:dyDescent="0.25">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28" t="s">
        <v>553</v>
      </c>
      <c r="AB168" s="54"/>
      <c r="AC168" s="54"/>
      <c r="AD168" s="54"/>
      <c r="AE168" s="54"/>
      <c r="AF168" s="54"/>
      <c r="AG168" s="54"/>
      <c r="AH168" s="54"/>
      <c r="AI168" s="54"/>
      <c r="AJ168" s="54"/>
      <c r="AK168" s="54"/>
    </row>
    <row r="169" spans="1:37" x14ac:dyDescent="0.25">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37" t="s">
        <v>615</v>
      </c>
      <c r="AB169" s="54"/>
      <c r="AC169" s="54"/>
      <c r="AD169" s="54"/>
      <c r="AE169" s="54"/>
      <c r="AF169" s="57"/>
      <c r="AG169" s="54"/>
      <c r="AH169" s="54"/>
      <c r="AI169" s="54"/>
      <c r="AJ169" s="54"/>
      <c r="AK169" s="54"/>
    </row>
    <row r="170" spans="1:37" x14ac:dyDescent="0.25">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25"/>
      <c r="AE170" s="54"/>
      <c r="AF170" s="54"/>
      <c r="AG170" s="54"/>
      <c r="AH170" s="54"/>
      <c r="AI170" s="54"/>
      <c r="AJ170" s="54"/>
      <c r="AK170" s="54"/>
    </row>
    <row r="171" spans="1:37" x14ac:dyDescent="0.25">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22"/>
      <c r="Y171" s="22"/>
      <c r="Z171" s="22"/>
      <c r="AA171" s="22"/>
      <c r="AB171" s="22"/>
      <c r="AC171" s="22"/>
      <c r="AD171" s="22"/>
      <c r="AE171" s="22"/>
      <c r="AF171" s="22"/>
      <c r="AG171" s="22"/>
      <c r="AH171" s="22"/>
      <c r="AI171" s="22"/>
      <c r="AJ171" s="22"/>
      <c r="AK171" s="22"/>
    </row>
  </sheetData>
  <mergeCells count="278">
    <mergeCell ref="B159:AF159"/>
    <mergeCell ref="A164:AK164"/>
    <mergeCell ref="A130:AK130"/>
    <mergeCell ref="AJ158:AK158"/>
    <mergeCell ref="A157:AK157"/>
    <mergeCell ref="A162:AK162"/>
    <mergeCell ref="AA148:AF148"/>
    <mergeCell ref="AA149:AF149"/>
    <mergeCell ref="AA150:AF150"/>
    <mergeCell ref="A147:AK147"/>
    <mergeCell ref="AH149:AK149"/>
    <mergeCell ref="AH150:AK150"/>
    <mergeCell ref="AH148:AK148"/>
    <mergeCell ref="B154:I154"/>
    <mergeCell ref="B155:I155"/>
    <mergeCell ref="B153:I153"/>
    <mergeCell ref="K154:O154"/>
    <mergeCell ref="K155:O155"/>
    <mergeCell ref="K153:O153"/>
    <mergeCell ref="Q154:Y154"/>
    <mergeCell ref="Q155:Y155"/>
    <mergeCell ref="Q153:Y153"/>
    <mergeCell ref="AA153:AF153"/>
    <mergeCell ref="AA154:AF154"/>
    <mergeCell ref="AA155:AF155"/>
    <mergeCell ref="AH153:AK153"/>
    <mergeCell ref="AH154:AK154"/>
    <mergeCell ref="AH155:AK155"/>
    <mergeCell ref="B149:I149"/>
    <mergeCell ref="B150:I150"/>
    <mergeCell ref="B148:I148"/>
    <mergeCell ref="K148:O148"/>
    <mergeCell ref="K149:O149"/>
    <mergeCell ref="K150:O150"/>
    <mergeCell ref="Q148:Y148"/>
    <mergeCell ref="Q149:Y149"/>
    <mergeCell ref="Q150:Y150"/>
    <mergeCell ref="B80:E80"/>
    <mergeCell ref="Q145:Y145"/>
    <mergeCell ref="B145:I145"/>
    <mergeCell ref="K145:O145"/>
    <mergeCell ref="AA145:AF145"/>
    <mergeCell ref="AH144:AK144"/>
    <mergeCell ref="AH145:AK145"/>
    <mergeCell ref="AH143:AK143"/>
    <mergeCell ref="B82:F82"/>
    <mergeCell ref="G82:AE82"/>
    <mergeCell ref="B87:AK88"/>
    <mergeCell ref="B93:F93"/>
    <mergeCell ref="G93:AE93"/>
    <mergeCell ref="B104:F104"/>
    <mergeCell ref="G104:AE104"/>
    <mergeCell ref="B109:AK110"/>
    <mergeCell ref="J95:T95"/>
    <mergeCell ref="B101:E101"/>
    <mergeCell ref="G101:Q101"/>
    <mergeCell ref="S101:Z101"/>
    <mergeCell ref="AB101:AE101"/>
    <mergeCell ref="AG101:AJ101"/>
    <mergeCell ref="A121:AK121"/>
    <mergeCell ref="B114:AK114"/>
    <mergeCell ref="K74:O74"/>
    <mergeCell ref="K75:O75"/>
    <mergeCell ref="Q69:T69"/>
    <mergeCell ref="Q70:T70"/>
    <mergeCell ref="Q71:T71"/>
    <mergeCell ref="Q72:T72"/>
    <mergeCell ref="Q73:T73"/>
    <mergeCell ref="Q74:T74"/>
    <mergeCell ref="Q75:T75"/>
    <mergeCell ref="AC56:AF56"/>
    <mergeCell ref="V75:AB75"/>
    <mergeCell ref="V69:AB69"/>
    <mergeCell ref="AD70:AK70"/>
    <mergeCell ref="AD71:AK71"/>
    <mergeCell ref="AD72:AK72"/>
    <mergeCell ref="AD73:AK73"/>
    <mergeCell ref="AD74:AK74"/>
    <mergeCell ref="AD75:AK75"/>
    <mergeCell ref="AD69:AK69"/>
    <mergeCell ref="F51:P51"/>
    <mergeCell ref="F52:P52"/>
    <mergeCell ref="F53:P53"/>
    <mergeCell ref="F54:P54"/>
    <mergeCell ref="F55:P55"/>
    <mergeCell ref="AF11:AJ11"/>
    <mergeCell ref="AF12:AJ12"/>
    <mergeCell ref="AF13:AJ13"/>
    <mergeCell ref="AF14:AJ14"/>
    <mergeCell ref="R51:AA51"/>
    <mergeCell ref="R52:AA52"/>
    <mergeCell ref="R53:AA53"/>
    <mergeCell ref="R54:AA54"/>
    <mergeCell ref="R55:AA55"/>
    <mergeCell ref="AC51:AF51"/>
    <mergeCell ref="AC52:AF52"/>
    <mergeCell ref="AC53:AF53"/>
    <mergeCell ref="AC54:AF54"/>
    <mergeCell ref="AC55:AF55"/>
    <mergeCell ref="AI47:AK47"/>
    <mergeCell ref="Y47:AB47"/>
    <mergeCell ref="AD47:AG47"/>
    <mergeCell ref="J15:S15"/>
    <mergeCell ref="R43:W43"/>
    <mergeCell ref="A46:D46"/>
    <mergeCell ref="A47:D47"/>
    <mergeCell ref="A42:D42"/>
    <mergeCell ref="F43:P43"/>
    <mergeCell ref="F42:P42"/>
    <mergeCell ref="F44:P44"/>
    <mergeCell ref="F45:P45"/>
    <mergeCell ref="F46:P46"/>
    <mergeCell ref="F47:P47"/>
    <mergeCell ref="A17:AK17"/>
    <mergeCell ref="R46:W46"/>
    <mergeCell ref="R47:W47"/>
    <mergeCell ref="AD32:AI32"/>
    <mergeCell ref="M34:AD34"/>
    <mergeCell ref="M37:W37"/>
    <mergeCell ref="A37:H37"/>
    <mergeCell ref="A36:H36"/>
    <mergeCell ref="AA37:AI37"/>
    <mergeCell ref="AA36:AI36"/>
    <mergeCell ref="X37:Z37"/>
    <mergeCell ref="F32:M32"/>
    <mergeCell ref="Y43:AB43"/>
    <mergeCell ref="Y44:AB44"/>
    <mergeCell ref="Y45:AB45"/>
    <mergeCell ref="Y46:AB46"/>
    <mergeCell ref="Y42:AB42"/>
    <mergeCell ref="AD42:AG42"/>
    <mergeCell ref="AD43:AG43"/>
    <mergeCell ref="AD44:AG44"/>
    <mergeCell ref="AD45:AG45"/>
    <mergeCell ref="A43:D43"/>
    <mergeCell ref="A44:D44"/>
    <mergeCell ref="A45:D45"/>
    <mergeCell ref="AD46:AG46"/>
    <mergeCell ref="AI43:AK43"/>
    <mergeCell ref="AI44:AK44"/>
    <mergeCell ref="AI45:AK45"/>
    <mergeCell ref="AI46:AK46"/>
    <mergeCell ref="AI42:AK42"/>
    <mergeCell ref="Y22:AC22"/>
    <mergeCell ref="Y23:AC23"/>
    <mergeCell ref="AF20:AJ20"/>
    <mergeCell ref="AF22:AJ22"/>
    <mergeCell ref="AF23:AJ23"/>
    <mergeCell ref="AD26:AJ26"/>
    <mergeCell ref="M28:AJ28"/>
    <mergeCell ref="M30:AJ30"/>
    <mergeCell ref="R42:W42"/>
    <mergeCell ref="R44:W44"/>
    <mergeCell ref="R45:W45"/>
    <mergeCell ref="AF19:AI19"/>
    <mergeCell ref="Y20:AC20"/>
    <mergeCell ref="Y19:AC19"/>
    <mergeCell ref="W20:X20"/>
    <mergeCell ref="AD20:AE20"/>
    <mergeCell ref="M20:P20"/>
    <mergeCell ref="A21:AK21"/>
    <mergeCell ref="S22:V22"/>
    <mergeCell ref="S20:V20"/>
    <mergeCell ref="A20:J20"/>
    <mergeCell ref="J11:S11"/>
    <mergeCell ref="J13:S13"/>
    <mergeCell ref="J12:S12"/>
    <mergeCell ref="J14:S14"/>
    <mergeCell ref="AG2:AJ6"/>
    <mergeCell ref="V72:AB72"/>
    <mergeCell ref="V73:AB73"/>
    <mergeCell ref="V74:AB74"/>
    <mergeCell ref="AH60:AK60"/>
    <mergeCell ref="AH61:AK61"/>
    <mergeCell ref="A64:AK64"/>
    <mergeCell ref="A67:AK67"/>
    <mergeCell ref="A69:I69"/>
    <mergeCell ref="AH56:AK56"/>
    <mergeCell ref="AH54:AK54"/>
    <mergeCell ref="AH55:AK55"/>
    <mergeCell ref="E23:J23"/>
    <mergeCell ref="S23:V23"/>
    <mergeCell ref="A39:AK39"/>
    <mergeCell ref="A11:H11"/>
    <mergeCell ref="E26:L26"/>
    <mergeCell ref="S25:V25"/>
    <mergeCell ref="S26:Z26"/>
    <mergeCell ref="S19:V19"/>
    <mergeCell ref="AH51:AK51"/>
    <mergeCell ref="B91:E91"/>
    <mergeCell ref="G91:Q91"/>
    <mergeCell ref="S91:Z91"/>
    <mergeCell ref="AB91:AE91"/>
    <mergeCell ref="AG91:AJ91"/>
    <mergeCell ref="B79:E79"/>
    <mergeCell ref="G79:Q79"/>
    <mergeCell ref="A56:D56"/>
    <mergeCell ref="F56:P56"/>
    <mergeCell ref="A70:I70"/>
    <mergeCell ref="A71:I71"/>
    <mergeCell ref="A72:I72"/>
    <mergeCell ref="A73:I73"/>
    <mergeCell ref="A74:I74"/>
    <mergeCell ref="A75:I75"/>
    <mergeCell ref="K69:O69"/>
    <mergeCell ref="K70:O70"/>
    <mergeCell ref="K71:O71"/>
    <mergeCell ref="K72:O72"/>
    <mergeCell ref="K73:O73"/>
    <mergeCell ref="J84:T84"/>
    <mergeCell ref="A51:D51"/>
    <mergeCell ref="A52:D52"/>
    <mergeCell ref="B144:I144"/>
    <mergeCell ref="B143:I143"/>
    <mergeCell ref="K143:O143"/>
    <mergeCell ref="K144:O144"/>
    <mergeCell ref="Q143:Y143"/>
    <mergeCell ref="AA143:AF143"/>
    <mergeCell ref="AA144:AF144"/>
    <mergeCell ref="Q144:Y144"/>
    <mergeCell ref="AH52:AK52"/>
    <mergeCell ref="AH53:AK53"/>
    <mergeCell ref="A53:D53"/>
    <mergeCell ref="A54:D54"/>
    <mergeCell ref="A55:D55"/>
    <mergeCell ref="A61:D61"/>
    <mergeCell ref="A60:D60"/>
    <mergeCell ref="F61:P61"/>
    <mergeCell ref="F60:P60"/>
    <mergeCell ref="R61:AA61"/>
    <mergeCell ref="R60:AA60"/>
    <mergeCell ref="AC60:AF60"/>
    <mergeCell ref="AC61:AF61"/>
    <mergeCell ref="R56:AA56"/>
    <mergeCell ref="V70:AB70"/>
    <mergeCell ref="V71:AB71"/>
    <mergeCell ref="B115:AK115"/>
    <mergeCell ref="J106:T106"/>
    <mergeCell ref="B116:AK116"/>
    <mergeCell ref="B133:AK133"/>
    <mergeCell ref="B134:AK134"/>
    <mergeCell ref="B137:AK137"/>
    <mergeCell ref="B138:AK138"/>
    <mergeCell ref="B139:AK139"/>
    <mergeCell ref="A141:AK141"/>
    <mergeCell ref="B123:AK123"/>
    <mergeCell ref="B124:AK124"/>
    <mergeCell ref="B125:AK125"/>
    <mergeCell ref="B126:AK126"/>
    <mergeCell ref="B127:AK127"/>
    <mergeCell ref="B128:AK128"/>
    <mergeCell ref="B132:AK132"/>
    <mergeCell ref="B117:AK117"/>
    <mergeCell ref="B118:AK118"/>
    <mergeCell ref="B98:AK99"/>
    <mergeCell ref="AG161:AK161"/>
    <mergeCell ref="AG79:AJ79"/>
    <mergeCell ref="AG80:AJ80"/>
    <mergeCell ref="G80:Q80"/>
    <mergeCell ref="S79:Z79"/>
    <mergeCell ref="S80:Z80"/>
    <mergeCell ref="AI146:AK146"/>
    <mergeCell ref="A142:AK142"/>
    <mergeCell ref="AB79:AE79"/>
    <mergeCell ref="B86:AK86"/>
    <mergeCell ref="B90:E90"/>
    <mergeCell ref="G90:Q90"/>
    <mergeCell ref="S90:Z90"/>
    <mergeCell ref="AB90:AE90"/>
    <mergeCell ref="AG90:AJ90"/>
    <mergeCell ref="AB80:AE80"/>
    <mergeCell ref="A152:AK152"/>
    <mergeCell ref="B102:E102"/>
    <mergeCell ref="G102:Q102"/>
    <mergeCell ref="S102:Z102"/>
    <mergeCell ref="AB102:AE102"/>
    <mergeCell ref="AG102:AJ102"/>
    <mergeCell ref="B119:AK119"/>
  </mergeCells>
  <conditionalFormatting sqref="A52:D56">
    <cfRule type="containsErrors" dxfId="17" priority="26">
      <formula>ISERROR(A52)</formula>
    </cfRule>
  </conditionalFormatting>
  <conditionalFormatting sqref="A61:D61">
    <cfRule type="containsErrors" dxfId="16" priority="40">
      <formula>ISERROR(A61)</formula>
    </cfRule>
  </conditionalFormatting>
  <conditionalFormatting sqref="A70:I75">
    <cfRule type="containsErrors" dxfId="15" priority="20">
      <formula>ISERROR(A70)</formula>
    </cfRule>
  </conditionalFormatting>
  <conditionalFormatting sqref="A43:Y47">
    <cfRule type="containsErrors" dxfId="14" priority="28">
      <formula>ISERROR(A43)</formula>
    </cfRule>
  </conditionalFormatting>
  <conditionalFormatting sqref="B159:AF159">
    <cfRule type="containsErrors" dxfId="13" priority="1">
      <formula>ISERROR(B159)</formula>
    </cfRule>
  </conditionalFormatting>
  <conditionalFormatting sqref="E23:J24 AH43:AK47 AH52:AK59 AH60:AH61 AH62:AK63 AH76:AK76">
    <cfRule type="containsErrors" dxfId="12" priority="131">
      <formula>ISERROR(E23)</formula>
    </cfRule>
  </conditionalFormatting>
  <conditionalFormatting sqref="F52:P56">
    <cfRule type="containsErrors" dxfId="11" priority="24">
      <formula>ISERROR(F52)</formula>
    </cfRule>
  </conditionalFormatting>
  <conditionalFormatting sqref="J144:Y145">
    <cfRule type="containsErrors" dxfId="10" priority="8">
      <formula>ISERROR(J144)</formula>
    </cfRule>
  </conditionalFormatting>
  <conditionalFormatting sqref="J149:AK150">
    <cfRule type="containsErrors" dxfId="9" priority="2">
      <formula>ISERROR(J149)</formula>
    </cfRule>
  </conditionalFormatting>
  <conditionalFormatting sqref="K70:O75">
    <cfRule type="containsErrors" dxfId="8" priority="18">
      <formula>ISERROR(K70)</formula>
    </cfRule>
  </conditionalFormatting>
  <conditionalFormatting sqref="K11:S11 J11:J15 T11:V15 AE43:AF45 AC43:AD47 AE47:AF47 E52:E59 Q52:R59 B57:D59 G57:P59 S57:S59 U57:AA59 F61:P61 Q61:R63 AC61:AF63 B62:E63 G62:P63 S62:S63 U62:AA63 A64:A66 V69 AC69:AC75 B76:E76 G76:S76 U76:AA76 AC76:AF76 B114:B119 B123:B128 B132:B133 B137:B138 B144:B145 B149:B150 B154:B155 J154:J155 P154:P155 Z154:Z155 AG154:AG155 K155">
    <cfRule type="containsErrors" dxfId="7" priority="202">
      <formula>ISERROR(A11)</formula>
    </cfRule>
  </conditionalFormatting>
  <conditionalFormatting sqref="Q70:V75">
    <cfRule type="containsErrors" dxfId="6" priority="16">
      <formula>ISERROR(Q70)</formula>
    </cfRule>
  </conditionalFormatting>
  <conditionalFormatting sqref="S20:V20">
    <cfRule type="containsErrors" dxfId="5" priority="39">
      <formula>ISERROR(S20)</formula>
    </cfRule>
  </conditionalFormatting>
  <conditionalFormatting sqref="AA144:AK145">
    <cfRule type="containsErrors" dxfId="4" priority="6">
      <formula>ISERROR(AA144)</formula>
    </cfRule>
  </conditionalFormatting>
  <conditionalFormatting sqref="AC52:AF59">
    <cfRule type="containsErrors" dxfId="3" priority="22">
      <formula>ISERROR(AC52)</formula>
    </cfRule>
  </conditionalFormatting>
  <conditionalFormatting sqref="AD26:AJ26">
    <cfRule type="containsErrors" dxfId="2" priority="37">
      <formula>ISERROR(AD26)</formula>
    </cfRule>
  </conditionalFormatting>
  <conditionalFormatting sqref="AD70:AK75">
    <cfRule type="containsErrors" dxfId="1" priority="14">
      <formula>ISERROR(AD70)</formula>
    </cfRule>
  </conditionalFormatting>
  <conditionalFormatting sqref="AF23:AJ23">
    <cfRule type="containsErrors" dxfId="0" priority="38">
      <formula>ISERROR(AF23)</formula>
    </cfRule>
  </conditionalFormatting>
  <dataValidations count="2">
    <dataValidation operator="greaterThan" allowBlank="1" showInputMessage="1" showErrorMessage="1" errorTitle="Error" error="Chỉ cho phép định dạng số" sqref="AH149:AH150 AH154:AH155" xr:uid="{00000000-0002-0000-0200-000000000000}"/>
    <dataValidation operator="greaterThan" allowBlank="1" showInputMessage="1" showErrorMessage="1" errorTitle="Error" sqref="AH144:AH145" xr:uid="{00000000-0002-0000-0200-000001000000}"/>
  </dataValidations>
  <pageMargins left="0.7" right="0.7" top="0.75" bottom="0.75" header="0.3" footer="0.3"/>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N237"/>
  <sheetViews>
    <sheetView topLeftCell="Y1" workbookViewId="0">
      <selection activeCell="AH25" sqref="AH25"/>
    </sheetView>
  </sheetViews>
  <sheetFormatPr defaultColWidth="9.09765625" defaultRowHeight="13.8" x14ac:dyDescent="0.25"/>
  <cols>
    <col min="1" max="1" width="6.8984375" style="1" customWidth="1"/>
    <col min="2" max="2" width="16.09765625" style="1" bestFit="1" customWidth="1"/>
    <col min="3" max="3" width="25.8984375" style="1" customWidth="1"/>
    <col min="4" max="4" width="23.8984375" style="1" customWidth="1"/>
    <col min="5" max="7" width="9.09765625" style="1"/>
    <col min="8" max="8" width="18" style="1" customWidth="1"/>
    <col min="9" max="10" width="9.09765625" style="1"/>
    <col min="11" max="11" width="12" style="1" customWidth="1"/>
    <col min="12" max="39" width="9.09765625" style="1"/>
    <col min="40" max="40" width="14.8984375" style="1" customWidth="1"/>
    <col min="41" max="16384" width="9.09765625" style="1"/>
  </cols>
  <sheetData>
    <row r="1" spans="1:40" x14ac:dyDescent="0.25">
      <c r="A1" s="1" t="s">
        <v>27</v>
      </c>
      <c r="B1" s="1" t="s">
        <v>28</v>
      </c>
      <c r="C1" s="1" t="s">
        <v>96</v>
      </c>
      <c r="D1" s="1" t="s">
        <v>164</v>
      </c>
      <c r="G1" s="1" t="s">
        <v>27</v>
      </c>
      <c r="H1" s="1" t="s">
        <v>233</v>
      </c>
      <c r="I1" s="101"/>
      <c r="J1" s="1" t="s">
        <v>27</v>
      </c>
      <c r="K1" s="1" t="s">
        <v>241</v>
      </c>
      <c r="L1" s="101"/>
      <c r="M1" s="1" t="s">
        <v>27</v>
      </c>
      <c r="N1" s="1" t="s">
        <v>248</v>
      </c>
      <c r="Q1" s="101" t="s">
        <v>27</v>
      </c>
      <c r="R1" s="1" t="s">
        <v>255</v>
      </c>
      <c r="U1" s="1" t="s">
        <v>27</v>
      </c>
      <c r="V1" s="1" t="s">
        <v>259</v>
      </c>
      <c r="X1" s="1" t="s">
        <v>526</v>
      </c>
      <c r="AB1" s="1" t="s">
        <v>532</v>
      </c>
      <c r="AC1" s="1" t="s">
        <v>534</v>
      </c>
      <c r="AD1" s="1" t="s">
        <v>537</v>
      </c>
      <c r="AF1" s="1" t="s">
        <v>616</v>
      </c>
      <c r="AH1" s="1" t="s">
        <v>619</v>
      </c>
      <c r="AJ1" s="1" t="s">
        <v>626</v>
      </c>
      <c r="AL1" s="1" t="s">
        <v>630</v>
      </c>
      <c r="AN1" s="1" t="s">
        <v>646</v>
      </c>
    </row>
    <row r="2" spans="1:40" x14ac:dyDescent="0.25">
      <c r="A2" s="1">
        <v>1</v>
      </c>
      <c r="B2" s="1" t="s">
        <v>29</v>
      </c>
      <c r="C2" s="1" t="s">
        <v>97</v>
      </c>
      <c r="D2" s="1" t="s">
        <v>165</v>
      </c>
      <c r="G2" s="1">
        <v>1</v>
      </c>
      <c r="H2" s="1" t="s">
        <v>270</v>
      </c>
      <c r="J2" s="1">
        <v>1</v>
      </c>
      <c r="K2" s="1" t="s">
        <v>270</v>
      </c>
      <c r="M2" s="1">
        <v>1</v>
      </c>
      <c r="N2" s="1" t="s">
        <v>270</v>
      </c>
      <c r="Q2" s="1">
        <v>1</v>
      </c>
      <c r="R2" s="1" t="s">
        <v>250</v>
      </c>
      <c r="U2" s="1">
        <v>1</v>
      </c>
      <c r="V2" s="1" t="s">
        <v>260</v>
      </c>
      <c r="X2" s="1" t="s">
        <v>290</v>
      </c>
      <c r="AB2" s="1" t="s">
        <v>533</v>
      </c>
      <c r="AC2" s="1" t="s">
        <v>535</v>
      </c>
      <c r="AD2" s="1" t="s">
        <v>538</v>
      </c>
      <c r="AF2" s="1" t="s">
        <v>617</v>
      </c>
      <c r="AH2" s="1" t="s">
        <v>620</v>
      </c>
      <c r="AJ2" s="1" t="s">
        <v>627</v>
      </c>
      <c r="AL2" s="1" t="s">
        <v>631</v>
      </c>
      <c r="AN2" s="1" t="s">
        <v>647</v>
      </c>
    </row>
    <row r="3" spans="1:40" x14ac:dyDescent="0.25">
      <c r="A3" s="1">
        <v>2</v>
      </c>
      <c r="B3" s="1" t="s">
        <v>30</v>
      </c>
      <c r="C3" s="1" t="s">
        <v>98</v>
      </c>
      <c r="D3" s="1" t="s">
        <v>166</v>
      </c>
      <c r="G3" s="1">
        <v>2</v>
      </c>
      <c r="H3" s="1" t="s">
        <v>234</v>
      </c>
      <c r="J3" s="1">
        <v>2</v>
      </c>
      <c r="K3" s="1" t="s">
        <v>242</v>
      </c>
      <c r="M3" s="1">
        <v>2</v>
      </c>
      <c r="N3" s="1" t="s">
        <v>242</v>
      </c>
      <c r="Q3" s="1">
        <v>2</v>
      </c>
      <c r="R3" s="1" t="s">
        <v>251</v>
      </c>
      <c r="U3" s="1">
        <v>2</v>
      </c>
      <c r="V3" s="1" t="s">
        <v>261</v>
      </c>
      <c r="X3" s="1" t="s">
        <v>291</v>
      </c>
      <c r="AF3" s="1" t="s">
        <v>618</v>
      </c>
      <c r="AH3" s="1" t="s">
        <v>621</v>
      </c>
      <c r="AJ3" s="1" t="s">
        <v>628</v>
      </c>
      <c r="AL3" s="1" t="s">
        <v>632</v>
      </c>
      <c r="AN3" s="1" t="s">
        <v>648</v>
      </c>
    </row>
    <row r="4" spans="1:40" x14ac:dyDescent="0.25">
      <c r="A4" s="1">
        <v>3</v>
      </c>
      <c r="B4" s="1" t="s">
        <v>31</v>
      </c>
      <c r="C4" s="1" t="s">
        <v>99</v>
      </c>
      <c r="D4" s="1" t="s">
        <v>167</v>
      </c>
      <c r="G4" s="1">
        <v>3</v>
      </c>
      <c r="H4" s="1" t="s">
        <v>235</v>
      </c>
      <c r="J4" s="1">
        <v>3</v>
      </c>
      <c r="K4" s="1" t="s">
        <v>243</v>
      </c>
      <c r="M4" s="1">
        <v>3</v>
      </c>
      <c r="N4" s="1" t="s">
        <v>243</v>
      </c>
      <c r="Q4" s="1">
        <v>3</v>
      </c>
      <c r="R4" s="1" t="s">
        <v>252</v>
      </c>
      <c r="U4" s="1">
        <v>3</v>
      </c>
      <c r="V4" s="1" t="s">
        <v>262</v>
      </c>
      <c r="X4" s="1" t="s">
        <v>292</v>
      </c>
      <c r="AF4" s="1" t="s">
        <v>682</v>
      </c>
      <c r="AH4" s="1" t="s">
        <v>622</v>
      </c>
      <c r="AJ4" s="1" t="s">
        <v>629</v>
      </c>
      <c r="AL4" s="1" t="s">
        <v>633</v>
      </c>
      <c r="AN4" s="1" t="s">
        <v>649</v>
      </c>
    </row>
    <row r="5" spans="1:40" x14ac:dyDescent="0.25">
      <c r="A5" s="1">
        <v>4</v>
      </c>
      <c r="B5" s="1" t="s">
        <v>32</v>
      </c>
      <c r="C5" s="1" t="s">
        <v>100</v>
      </c>
      <c r="D5" s="1" t="s">
        <v>168</v>
      </c>
      <c r="G5" s="1">
        <v>4</v>
      </c>
      <c r="H5" s="1" t="s">
        <v>236</v>
      </c>
      <c r="J5" s="1">
        <v>4</v>
      </c>
      <c r="K5" s="1" t="s">
        <v>244</v>
      </c>
      <c r="M5" s="1">
        <v>4</v>
      </c>
      <c r="N5" s="1" t="s">
        <v>244</v>
      </c>
      <c r="Q5" s="1">
        <v>4</v>
      </c>
      <c r="R5" s="1" t="s">
        <v>253</v>
      </c>
      <c r="U5" s="1">
        <v>4</v>
      </c>
      <c r="V5" s="1" t="s">
        <v>263</v>
      </c>
      <c r="X5" s="1" t="s">
        <v>293</v>
      </c>
      <c r="AF5" s="1" t="s">
        <v>683</v>
      </c>
      <c r="AH5" s="1" t="s">
        <v>623</v>
      </c>
      <c r="AN5" s="1" t="s">
        <v>650</v>
      </c>
    </row>
    <row r="6" spans="1:40" x14ac:dyDescent="0.25">
      <c r="A6" s="1">
        <v>5</v>
      </c>
      <c r="B6" s="1" t="s">
        <v>33</v>
      </c>
      <c r="C6" s="1" t="s">
        <v>101</v>
      </c>
      <c r="D6" s="1" t="s">
        <v>169</v>
      </c>
      <c r="G6" s="1">
        <v>5</v>
      </c>
      <c r="H6" s="1" t="s">
        <v>237</v>
      </c>
      <c r="J6" s="1">
        <v>5</v>
      </c>
      <c r="K6" s="1" t="s">
        <v>245</v>
      </c>
      <c r="M6" s="1">
        <v>5</v>
      </c>
      <c r="N6" s="1" t="s">
        <v>247</v>
      </c>
      <c r="Q6" s="1">
        <v>5</v>
      </c>
      <c r="R6" s="1" t="s">
        <v>239</v>
      </c>
      <c r="U6" s="1">
        <v>5</v>
      </c>
      <c r="V6" s="1" t="s">
        <v>264</v>
      </c>
      <c r="X6" s="1" t="s">
        <v>294</v>
      </c>
      <c r="AF6" s="1" t="s">
        <v>684</v>
      </c>
      <c r="AH6" s="1" t="s">
        <v>624</v>
      </c>
    </row>
    <row r="7" spans="1:40" x14ac:dyDescent="0.25">
      <c r="A7" s="1">
        <v>6</v>
      </c>
      <c r="B7" s="1" t="s">
        <v>34</v>
      </c>
      <c r="C7" s="1" t="s">
        <v>102</v>
      </c>
      <c r="D7" s="1" t="s">
        <v>170</v>
      </c>
      <c r="G7" s="1">
        <v>6</v>
      </c>
      <c r="H7" s="1" t="s">
        <v>238</v>
      </c>
      <c r="J7" s="1">
        <v>6</v>
      </c>
      <c r="K7" s="1" t="s">
        <v>246</v>
      </c>
      <c r="M7" s="1">
        <v>6</v>
      </c>
      <c r="N7" s="1" t="s">
        <v>249</v>
      </c>
      <c r="Q7" s="1">
        <v>6</v>
      </c>
      <c r="R7" s="1" t="s">
        <v>254</v>
      </c>
      <c r="U7" s="1">
        <v>6</v>
      </c>
      <c r="V7" s="1" t="s">
        <v>265</v>
      </c>
      <c r="X7" s="1" t="s">
        <v>295</v>
      </c>
      <c r="AF7" s="1" t="s">
        <v>685</v>
      </c>
      <c r="AH7" s="1" t="s">
        <v>625</v>
      </c>
    </row>
    <row r="8" spans="1:40" x14ac:dyDescent="0.25">
      <c r="A8" s="1">
        <v>7</v>
      </c>
      <c r="B8" s="1" t="s">
        <v>35</v>
      </c>
      <c r="C8" s="1" t="s">
        <v>103</v>
      </c>
      <c r="D8" s="1" t="s">
        <v>171</v>
      </c>
      <c r="G8" s="1">
        <v>7</v>
      </c>
      <c r="H8" s="1" t="s">
        <v>239</v>
      </c>
      <c r="J8" s="1">
        <v>7</v>
      </c>
      <c r="K8" s="1" t="s">
        <v>247</v>
      </c>
      <c r="M8" s="1">
        <v>7</v>
      </c>
      <c r="N8" s="1" t="s">
        <v>240</v>
      </c>
      <c r="U8" s="1">
        <v>7</v>
      </c>
      <c r="V8" s="1" t="s">
        <v>266</v>
      </c>
      <c r="X8" s="1" t="s">
        <v>296</v>
      </c>
      <c r="AH8" s="1" t="s">
        <v>240</v>
      </c>
    </row>
    <row r="9" spans="1:40" x14ac:dyDescent="0.25">
      <c r="A9" s="1">
        <v>8</v>
      </c>
      <c r="B9" s="1" t="s">
        <v>36</v>
      </c>
      <c r="C9" s="1" t="s">
        <v>104</v>
      </c>
      <c r="D9" s="1" t="s">
        <v>172</v>
      </c>
      <c r="H9" s="1" t="s">
        <v>240</v>
      </c>
      <c r="J9" s="1">
        <v>8</v>
      </c>
      <c r="K9" s="1" t="s">
        <v>240</v>
      </c>
      <c r="U9" s="1">
        <v>8</v>
      </c>
      <c r="V9" s="1" t="s">
        <v>267</v>
      </c>
      <c r="X9" s="1" t="s">
        <v>297</v>
      </c>
    </row>
    <row r="10" spans="1:40" x14ac:dyDescent="0.25">
      <c r="A10" s="1">
        <v>9</v>
      </c>
      <c r="B10" s="1" t="s">
        <v>37</v>
      </c>
      <c r="C10" s="1" t="s">
        <v>105</v>
      </c>
      <c r="D10" s="1" t="s">
        <v>173</v>
      </c>
      <c r="U10" s="1">
        <v>9</v>
      </c>
      <c r="V10" s="1" t="s">
        <v>268</v>
      </c>
      <c r="X10" s="1" t="s">
        <v>298</v>
      </c>
    </row>
    <row r="11" spans="1:40" x14ac:dyDescent="0.25">
      <c r="A11" s="1">
        <v>10</v>
      </c>
      <c r="B11" s="1" t="s">
        <v>38</v>
      </c>
      <c r="C11" s="1" t="s">
        <v>106</v>
      </c>
      <c r="D11" s="1" t="s">
        <v>174</v>
      </c>
      <c r="U11" s="1">
        <v>10</v>
      </c>
      <c r="V11" s="1" t="s">
        <v>269</v>
      </c>
      <c r="X11" s="1" t="s">
        <v>299</v>
      </c>
    </row>
    <row r="12" spans="1:40" x14ac:dyDescent="0.25">
      <c r="A12" s="1">
        <v>11</v>
      </c>
      <c r="B12" s="1" t="s">
        <v>39</v>
      </c>
      <c r="C12" s="1" t="s">
        <v>107</v>
      </c>
      <c r="D12" s="1" t="s">
        <v>175</v>
      </c>
      <c r="U12" s="1">
        <v>11</v>
      </c>
      <c r="V12" s="1" t="s">
        <v>240</v>
      </c>
      <c r="X12" s="1" t="s">
        <v>300</v>
      </c>
    </row>
    <row r="13" spans="1:40" x14ac:dyDescent="0.25">
      <c r="A13" s="1">
        <v>12</v>
      </c>
      <c r="B13" s="1" t="s">
        <v>40</v>
      </c>
      <c r="C13" s="1" t="s">
        <v>108</v>
      </c>
      <c r="D13" s="1" t="s">
        <v>176</v>
      </c>
      <c r="U13" s="1">
        <v>12</v>
      </c>
      <c r="V13" s="102" t="s">
        <v>528</v>
      </c>
      <c r="X13" s="1" t="s">
        <v>301</v>
      </c>
    </row>
    <row r="14" spans="1:40" x14ac:dyDescent="0.25">
      <c r="A14" s="1">
        <v>13</v>
      </c>
      <c r="B14" s="1" t="s">
        <v>41</v>
      </c>
      <c r="C14" s="1" t="s">
        <v>109</v>
      </c>
      <c r="D14" s="1" t="s">
        <v>177</v>
      </c>
      <c r="U14" s="1">
        <v>13</v>
      </c>
      <c r="V14" s="102" t="s">
        <v>529</v>
      </c>
      <c r="X14" s="1" t="s">
        <v>302</v>
      </c>
    </row>
    <row r="15" spans="1:40" x14ac:dyDescent="0.25">
      <c r="A15" s="1">
        <v>14</v>
      </c>
      <c r="B15" s="1" t="s">
        <v>42</v>
      </c>
      <c r="C15" s="1" t="s">
        <v>110</v>
      </c>
      <c r="D15" s="1" t="s">
        <v>178</v>
      </c>
      <c r="J15" s="1" t="s">
        <v>271</v>
      </c>
      <c r="U15" s="1">
        <v>14</v>
      </c>
      <c r="V15" s="102" t="s">
        <v>530</v>
      </c>
      <c r="X15" s="1" t="s">
        <v>303</v>
      </c>
    </row>
    <row r="16" spans="1:40" x14ac:dyDescent="0.25">
      <c r="A16" s="1">
        <v>15</v>
      </c>
      <c r="B16" s="1" t="s">
        <v>43</v>
      </c>
      <c r="C16" s="1" t="s">
        <v>111</v>
      </c>
      <c r="D16" s="1" t="s">
        <v>179</v>
      </c>
      <c r="J16" s="103" t="s">
        <v>270</v>
      </c>
      <c r="U16" s="1">
        <v>15</v>
      </c>
      <c r="V16" s="102" t="s">
        <v>531</v>
      </c>
      <c r="X16" s="1" t="s">
        <v>304</v>
      </c>
    </row>
    <row r="17" spans="1:24" x14ac:dyDescent="0.25">
      <c r="A17" s="1">
        <v>16</v>
      </c>
      <c r="B17" s="1" t="s">
        <v>44</v>
      </c>
      <c r="C17" s="1" t="s">
        <v>163</v>
      </c>
      <c r="D17" s="1" t="s">
        <v>180</v>
      </c>
      <c r="J17" s="103" t="s">
        <v>272</v>
      </c>
      <c r="X17" s="1" t="s">
        <v>305</v>
      </c>
    </row>
    <row r="18" spans="1:24" x14ac:dyDescent="0.25">
      <c r="A18" s="1">
        <v>17</v>
      </c>
      <c r="B18" s="1" t="s">
        <v>45</v>
      </c>
      <c r="C18" s="1" t="s">
        <v>162</v>
      </c>
      <c r="D18" s="1" t="s">
        <v>181</v>
      </c>
      <c r="J18" s="103" t="s">
        <v>273</v>
      </c>
      <c r="X18" s="1" t="s">
        <v>306</v>
      </c>
    </row>
    <row r="19" spans="1:24" x14ac:dyDescent="0.25">
      <c r="A19" s="1">
        <v>18</v>
      </c>
      <c r="B19" s="1" t="s">
        <v>46</v>
      </c>
      <c r="C19" s="1" t="s">
        <v>161</v>
      </c>
      <c r="D19" s="1" t="s">
        <v>182</v>
      </c>
      <c r="J19" s="103" t="s">
        <v>274</v>
      </c>
      <c r="X19" s="1" t="s">
        <v>307</v>
      </c>
    </row>
    <row r="20" spans="1:24" x14ac:dyDescent="0.25">
      <c r="A20" s="1">
        <v>19</v>
      </c>
      <c r="B20" s="1" t="s">
        <v>47</v>
      </c>
      <c r="C20" s="1" t="s">
        <v>160</v>
      </c>
      <c r="D20" s="1" t="s">
        <v>183</v>
      </c>
      <c r="J20" s="103" t="s">
        <v>275</v>
      </c>
      <c r="X20" s="1" t="s">
        <v>308</v>
      </c>
    </row>
    <row r="21" spans="1:24" x14ac:dyDescent="0.25">
      <c r="A21" s="1">
        <v>20</v>
      </c>
      <c r="B21" s="1" t="s">
        <v>48</v>
      </c>
      <c r="C21" s="1" t="s">
        <v>159</v>
      </c>
      <c r="D21" s="1" t="s">
        <v>184</v>
      </c>
      <c r="J21" s="103" t="s">
        <v>276</v>
      </c>
      <c r="X21" s="1" t="s">
        <v>309</v>
      </c>
    </row>
    <row r="22" spans="1:24" x14ac:dyDescent="0.25">
      <c r="A22" s="1">
        <v>21</v>
      </c>
      <c r="B22" s="1" t="s">
        <v>49</v>
      </c>
      <c r="C22" s="1" t="s">
        <v>158</v>
      </c>
      <c r="D22" s="1" t="s">
        <v>185</v>
      </c>
      <c r="J22" s="103" t="s">
        <v>277</v>
      </c>
      <c r="X22" s="1" t="s">
        <v>310</v>
      </c>
    </row>
    <row r="23" spans="1:24" x14ac:dyDescent="0.25">
      <c r="A23" s="1">
        <v>22</v>
      </c>
      <c r="B23" s="1" t="s">
        <v>50</v>
      </c>
      <c r="C23" s="1" t="s">
        <v>157</v>
      </c>
      <c r="D23" s="1" t="s">
        <v>186</v>
      </c>
      <c r="J23" s="103" t="s">
        <v>278</v>
      </c>
      <c r="X23" s="1" t="s">
        <v>311</v>
      </c>
    </row>
    <row r="24" spans="1:24" x14ac:dyDescent="0.25">
      <c r="A24" s="1">
        <v>23</v>
      </c>
      <c r="B24" s="1" t="s">
        <v>51</v>
      </c>
      <c r="C24" s="1" t="s">
        <v>156</v>
      </c>
      <c r="D24" s="1" t="s">
        <v>187</v>
      </c>
      <c r="J24" s="103" t="s">
        <v>279</v>
      </c>
      <c r="X24" s="1" t="s">
        <v>312</v>
      </c>
    </row>
    <row r="25" spans="1:24" x14ac:dyDescent="0.25">
      <c r="A25" s="1">
        <v>24</v>
      </c>
      <c r="B25" s="1" t="s">
        <v>52</v>
      </c>
      <c r="C25" s="1" t="s">
        <v>155</v>
      </c>
      <c r="D25" s="1" t="s">
        <v>188</v>
      </c>
      <c r="J25" s="103" t="s">
        <v>280</v>
      </c>
      <c r="X25" s="1" t="s">
        <v>313</v>
      </c>
    </row>
    <row r="26" spans="1:24" x14ac:dyDescent="0.25">
      <c r="A26" s="1">
        <v>25</v>
      </c>
      <c r="B26" s="1" t="s">
        <v>53</v>
      </c>
      <c r="C26" s="1" t="s">
        <v>154</v>
      </c>
      <c r="D26" s="1" t="s">
        <v>189</v>
      </c>
      <c r="J26" s="103" t="s">
        <v>281</v>
      </c>
      <c r="X26" s="1" t="s">
        <v>314</v>
      </c>
    </row>
    <row r="27" spans="1:24" x14ac:dyDescent="0.25">
      <c r="A27" s="1">
        <v>26</v>
      </c>
      <c r="B27" s="1" t="s">
        <v>54</v>
      </c>
      <c r="C27" s="1" t="s">
        <v>153</v>
      </c>
      <c r="D27" s="1" t="s">
        <v>190</v>
      </c>
      <c r="J27" s="103" t="s">
        <v>282</v>
      </c>
      <c r="X27" s="1" t="s">
        <v>315</v>
      </c>
    </row>
    <row r="28" spans="1:24" x14ac:dyDescent="0.25">
      <c r="A28" s="1">
        <v>27</v>
      </c>
      <c r="B28" s="1" t="s">
        <v>55</v>
      </c>
      <c r="C28" s="1" t="s">
        <v>152</v>
      </c>
      <c r="D28" s="1" t="s">
        <v>191</v>
      </c>
      <c r="J28" s="103" t="s">
        <v>283</v>
      </c>
      <c r="X28" s="1" t="s">
        <v>316</v>
      </c>
    </row>
    <row r="29" spans="1:24" x14ac:dyDescent="0.25">
      <c r="A29" s="1">
        <v>28</v>
      </c>
      <c r="B29" s="1" t="s">
        <v>56</v>
      </c>
      <c r="C29" s="1" t="s">
        <v>151</v>
      </c>
      <c r="D29" s="1" t="s">
        <v>192</v>
      </c>
      <c r="J29" s="103" t="s">
        <v>284</v>
      </c>
      <c r="X29" s="1" t="s">
        <v>317</v>
      </c>
    </row>
    <row r="30" spans="1:24" x14ac:dyDescent="0.25">
      <c r="A30" s="1">
        <v>29</v>
      </c>
      <c r="B30" s="1" t="s">
        <v>57</v>
      </c>
      <c r="C30" s="1" t="s">
        <v>150</v>
      </c>
      <c r="D30" s="1" t="s">
        <v>193</v>
      </c>
      <c r="J30" s="103" t="s">
        <v>285</v>
      </c>
      <c r="X30" s="1" t="s">
        <v>318</v>
      </c>
    </row>
    <row r="31" spans="1:24" x14ac:dyDescent="0.25">
      <c r="A31" s="1">
        <v>30</v>
      </c>
      <c r="B31" s="1" t="s">
        <v>58</v>
      </c>
      <c r="C31" s="1" t="s">
        <v>149</v>
      </c>
      <c r="D31" s="1" t="s">
        <v>194</v>
      </c>
      <c r="J31" s="103" t="s">
        <v>286</v>
      </c>
      <c r="X31" s="1" t="s">
        <v>319</v>
      </c>
    </row>
    <row r="32" spans="1:24" x14ac:dyDescent="0.25">
      <c r="A32" s="1">
        <v>31</v>
      </c>
      <c r="B32" s="1" t="s">
        <v>59</v>
      </c>
      <c r="C32" s="1" t="s">
        <v>148</v>
      </c>
      <c r="D32" s="1" t="s">
        <v>195</v>
      </c>
      <c r="J32" s="103" t="s">
        <v>287</v>
      </c>
      <c r="X32" s="1" t="s">
        <v>320</v>
      </c>
    </row>
    <row r="33" spans="1:24" x14ac:dyDescent="0.25">
      <c r="A33" s="1">
        <v>32</v>
      </c>
      <c r="B33" s="1" t="s">
        <v>60</v>
      </c>
      <c r="C33" s="1" t="s">
        <v>147</v>
      </c>
      <c r="D33" s="1" t="s">
        <v>196</v>
      </c>
      <c r="J33" s="103" t="s">
        <v>240</v>
      </c>
      <c r="X33" s="1" t="s">
        <v>321</v>
      </c>
    </row>
    <row r="34" spans="1:24" x14ac:dyDescent="0.25">
      <c r="A34" s="1">
        <v>33</v>
      </c>
      <c r="B34" s="1" t="s">
        <v>61</v>
      </c>
      <c r="C34" s="1" t="s">
        <v>146</v>
      </c>
      <c r="D34" s="1" t="s">
        <v>197</v>
      </c>
      <c r="X34" s="1" t="s">
        <v>322</v>
      </c>
    </row>
    <row r="35" spans="1:24" x14ac:dyDescent="0.25">
      <c r="A35" s="1">
        <v>34</v>
      </c>
      <c r="B35" s="1" t="s">
        <v>62</v>
      </c>
      <c r="C35" s="1" t="s">
        <v>145</v>
      </c>
      <c r="D35" s="1" t="s">
        <v>198</v>
      </c>
      <c r="X35" s="1" t="s">
        <v>323</v>
      </c>
    </row>
    <row r="36" spans="1:24" x14ac:dyDescent="0.25">
      <c r="A36" s="1">
        <v>35</v>
      </c>
      <c r="B36" s="1" t="s">
        <v>63</v>
      </c>
      <c r="C36" s="1" t="s">
        <v>144</v>
      </c>
      <c r="D36" s="1" t="s">
        <v>199</v>
      </c>
      <c r="X36" s="1" t="s">
        <v>324</v>
      </c>
    </row>
    <row r="37" spans="1:24" x14ac:dyDescent="0.25">
      <c r="A37" s="1">
        <v>36</v>
      </c>
      <c r="B37" s="1" t="s">
        <v>64</v>
      </c>
      <c r="C37" s="1" t="s">
        <v>143</v>
      </c>
      <c r="D37" s="1" t="s">
        <v>200</v>
      </c>
      <c r="X37" s="1" t="s">
        <v>325</v>
      </c>
    </row>
    <row r="38" spans="1:24" x14ac:dyDescent="0.25">
      <c r="A38" s="1">
        <v>37</v>
      </c>
      <c r="B38" s="1" t="s">
        <v>65</v>
      </c>
      <c r="C38" s="1" t="s">
        <v>142</v>
      </c>
      <c r="D38" s="1" t="s">
        <v>201</v>
      </c>
      <c r="X38" s="1" t="s">
        <v>326</v>
      </c>
    </row>
    <row r="39" spans="1:24" x14ac:dyDescent="0.25">
      <c r="A39" s="1">
        <v>38</v>
      </c>
      <c r="B39" s="1" t="s">
        <v>66</v>
      </c>
      <c r="C39" s="1" t="s">
        <v>141</v>
      </c>
      <c r="D39" s="1" t="s">
        <v>202</v>
      </c>
      <c r="X39" s="1" t="s">
        <v>327</v>
      </c>
    </row>
    <row r="40" spans="1:24" x14ac:dyDescent="0.25">
      <c r="A40" s="1">
        <v>39</v>
      </c>
      <c r="B40" s="1" t="s">
        <v>67</v>
      </c>
      <c r="C40" s="1" t="s">
        <v>140</v>
      </c>
      <c r="D40" s="1" t="s">
        <v>203</v>
      </c>
      <c r="X40" s="1" t="s">
        <v>328</v>
      </c>
    </row>
    <row r="41" spans="1:24" x14ac:dyDescent="0.25">
      <c r="A41" s="1">
        <v>40</v>
      </c>
      <c r="B41" s="1" t="s">
        <v>68</v>
      </c>
      <c r="C41" s="1" t="s">
        <v>139</v>
      </c>
      <c r="D41" s="1" t="s">
        <v>204</v>
      </c>
      <c r="X41" s="1" t="s">
        <v>329</v>
      </c>
    </row>
    <row r="42" spans="1:24" x14ac:dyDescent="0.25">
      <c r="A42" s="1">
        <v>41</v>
      </c>
      <c r="B42" s="1" t="s">
        <v>69</v>
      </c>
      <c r="C42" s="1" t="s">
        <v>138</v>
      </c>
      <c r="D42" s="1" t="s">
        <v>205</v>
      </c>
      <c r="X42" s="1" t="s">
        <v>330</v>
      </c>
    </row>
    <row r="43" spans="1:24" x14ac:dyDescent="0.25">
      <c r="A43" s="1">
        <v>42</v>
      </c>
      <c r="B43" s="1" t="s">
        <v>70</v>
      </c>
      <c r="C43" s="1" t="s">
        <v>137</v>
      </c>
      <c r="D43" s="1" t="s">
        <v>206</v>
      </c>
      <c r="X43" s="1" t="s">
        <v>331</v>
      </c>
    </row>
    <row r="44" spans="1:24" x14ac:dyDescent="0.25">
      <c r="A44" s="1">
        <v>43</v>
      </c>
      <c r="B44" s="1" t="s">
        <v>71</v>
      </c>
      <c r="C44" s="1" t="s">
        <v>136</v>
      </c>
      <c r="D44" s="1" t="s">
        <v>207</v>
      </c>
      <c r="X44" s="1" t="s">
        <v>332</v>
      </c>
    </row>
    <row r="45" spans="1:24" x14ac:dyDescent="0.25">
      <c r="A45" s="1">
        <v>44</v>
      </c>
      <c r="B45" s="1" t="s">
        <v>72</v>
      </c>
      <c r="C45" s="1" t="s">
        <v>135</v>
      </c>
      <c r="D45" s="1" t="s">
        <v>208</v>
      </c>
      <c r="X45" s="1" t="s">
        <v>333</v>
      </c>
    </row>
    <row r="46" spans="1:24" x14ac:dyDescent="0.25">
      <c r="A46" s="1">
        <v>45</v>
      </c>
      <c r="B46" s="1" t="s">
        <v>73</v>
      </c>
      <c r="C46" s="1" t="s">
        <v>134</v>
      </c>
      <c r="D46" s="1" t="s">
        <v>209</v>
      </c>
      <c r="X46" s="1" t="s">
        <v>334</v>
      </c>
    </row>
    <row r="47" spans="1:24" x14ac:dyDescent="0.25">
      <c r="A47" s="1">
        <v>46</v>
      </c>
      <c r="B47" s="1" t="s">
        <v>74</v>
      </c>
      <c r="C47" s="1" t="s">
        <v>133</v>
      </c>
      <c r="D47" s="1" t="s">
        <v>210</v>
      </c>
      <c r="X47" s="1" t="s">
        <v>335</v>
      </c>
    </row>
    <row r="48" spans="1:24" x14ac:dyDescent="0.25">
      <c r="A48" s="1">
        <v>47</v>
      </c>
      <c r="B48" s="1" t="s">
        <v>75</v>
      </c>
      <c r="C48" s="1" t="s">
        <v>132</v>
      </c>
      <c r="D48" s="1" t="s">
        <v>211</v>
      </c>
      <c r="X48" s="1" t="s">
        <v>336</v>
      </c>
    </row>
    <row r="49" spans="1:24" x14ac:dyDescent="0.25">
      <c r="A49" s="1">
        <v>48</v>
      </c>
      <c r="B49" s="1" t="s">
        <v>76</v>
      </c>
      <c r="C49" s="1" t="s">
        <v>131</v>
      </c>
      <c r="D49" s="1" t="s">
        <v>212</v>
      </c>
      <c r="X49" s="1" t="s">
        <v>337</v>
      </c>
    </row>
    <row r="50" spans="1:24" x14ac:dyDescent="0.25">
      <c r="A50" s="1">
        <v>49</v>
      </c>
      <c r="B50" s="1" t="s">
        <v>77</v>
      </c>
      <c r="C50" s="1" t="s">
        <v>130</v>
      </c>
      <c r="D50" s="1" t="s">
        <v>213</v>
      </c>
      <c r="X50" s="1" t="s">
        <v>338</v>
      </c>
    </row>
    <row r="51" spans="1:24" x14ac:dyDescent="0.25">
      <c r="A51" s="1">
        <v>50</v>
      </c>
      <c r="B51" s="1" t="s">
        <v>78</v>
      </c>
      <c r="C51" s="1" t="s">
        <v>129</v>
      </c>
      <c r="D51" s="1" t="s">
        <v>214</v>
      </c>
      <c r="X51" s="1" t="s">
        <v>339</v>
      </c>
    </row>
    <row r="52" spans="1:24" x14ac:dyDescent="0.25">
      <c r="A52" s="1">
        <v>51</v>
      </c>
      <c r="B52" s="1" t="s">
        <v>79</v>
      </c>
      <c r="C52" s="1" t="s">
        <v>128</v>
      </c>
      <c r="D52" s="1" t="s">
        <v>215</v>
      </c>
      <c r="X52" s="1" t="s">
        <v>340</v>
      </c>
    </row>
    <row r="53" spans="1:24" x14ac:dyDescent="0.25">
      <c r="A53" s="1">
        <v>52</v>
      </c>
      <c r="B53" s="1" t="s">
        <v>80</v>
      </c>
      <c r="C53" s="1" t="s">
        <v>127</v>
      </c>
      <c r="D53" s="1" t="s">
        <v>216</v>
      </c>
      <c r="X53" s="1" t="s">
        <v>341</v>
      </c>
    </row>
    <row r="54" spans="1:24" x14ac:dyDescent="0.25">
      <c r="A54" s="1">
        <v>53</v>
      </c>
      <c r="B54" s="1" t="s">
        <v>81</v>
      </c>
      <c r="C54" s="1" t="s">
        <v>126</v>
      </c>
      <c r="D54" s="1" t="s">
        <v>217</v>
      </c>
      <c r="X54" s="1" t="s">
        <v>342</v>
      </c>
    </row>
    <row r="55" spans="1:24" x14ac:dyDescent="0.25">
      <c r="A55" s="1">
        <v>54</v>
      </c>
      <c r="B55" s="1" t="s">
        <v>82</v>
      </c>
      <c r="C55" s="1" t="s">
        <v>125</v>
      </c>
      <c r="D55" s="1" t="s">
        <v>218</v>
      </c>
      <c r="X55" s="1" t="s">
        <v>343</v>
      </c>
    </row>
    <row r="56" spans="1:24" x14ac:dyDescent="0.25">
      <c r="A56" s="1">
        <v>55</v>
      </c>
      <c r="B56" s="1" t="s">
        <v>83</v>
      </c>
      <c r="C56" s="1" t="s">
        <v>124</v>
      </c>
      <c r="D56" s="1" t="s">
        <v>219</v>
      </c>
      <c r="X56" s="1" t="s">
        <v>344</v>
      </c>
    </row>
    <row r="57" spans="1:24" x14ac:dyDescent="0.25">
      <c r="A57" s="1">
        <v>56</v>
      </c>
      <c r="B57" s="1" t="s">
        <v>84</v>
      </c>
      <c r="C57" s="1" t="s">
        <v>123</v>
      </c>
      <c r="D57" s="1" t="s">
        <v>220</v>
      </c>
      <c r="X57" s="1" t="s">
        <v>345</v>
      </c>
    </row>
    <row r="58" spans="1:24" x14ac:dyDescent="0.25">
      <c r="A58" s="1">
        <v>57</v>
      </c>
      <c r="B58" s="1" t="s">
        <v>85</v>
      </c>
      <c r="C58" s="1" t="s">
        <v>122</v>
      </c>
      <c r="D58" s="1" t="s">
        <v>221</v>
      </c>
      <c r="X58" s="1" t="s">
        <v>346</v>
      </c>
    </row>
    <row r="59" spans="1:24" x14ac:dyDescent="0.25">
      <c r="A59" s="1">
        <v>58</v>
      </c>
      <c r="B59" s="1" t="s">
        <v>86</v>
      </c>
      <c r="C59" s="1" t="s">
        <v>121</v>
      </c>
      <c r="D59" s="1" t="s">
        <v>222</v>
      </c>
      <c r="X59" s="1" t="s">
        <v>347</v>
      </c>
    </row>
    <row r="60" spans="1:24" x14ac:dyDescent="0.25">
      <c r="A60" s="1">
        <v>59</v>
      </c>
      <c r="B60" s="1" t="s">
        <v>87</v>
      </c>
      <c r="C60" s="1" t="s">
        <v>120</v>
      </c>
      <c r="D60" s="1" t="s">
        <v>223</v>
      </c>
      <c r="X60" s="1" t="s">
        <v>348</v>
      </c>
    </row>
    <row r="61" spans="1:24" x14ac:dyDescent="0.25">
      <c r="A61" s="1">
        <v>60</v>
      </c>
      <c r="B61" s="1" t="s">
        <v>88</v>
      </c>
      <c r="C61" s="1" t="s">
        <v>119</v>
      </c>
      <c r="D61" s="1" t="s">
        <v>224</v>
      </c>
      <c r="X61" s="1" t="s">
        <v>349</v>
      </c>
    </row>
    <row r="62" spans="1:24" x14ac:dyDescent="0.25">
      <c r="A62" s="1">
        <v>61</v>
      </c>
      <c r="B62" s="1" t="s">
        <v>89</v>
      </c>
      <c r="C62" s="1" t="s">
        <v>118</v>
      </c>
      <c r="D62" s="1" t="s">
        <v>225</v>
      </c>
      <c r="X62" s="1" t="s">
        <v>350</v>
      </c>
    </row>
    <row r="63" spans="1:24" x14ac:dyDescent="0.25">
      <c r="A63" s="1">
        <v>62</v>
      </c>
      <c r="B63" s="1" t="s">
        <v>90</v>
      </c>
      <c r="C63" s="1" t="s">
        <v>117</v>
      </c>
      <c r="D63" s="1" t="s">
        <v>226</v>
      </c>
      <c r="X63" s="1" t="s">
        <v>351</v>
      </c>
    </row>
    <row r="64" spans="1:24" x14ac:dyDescent="0.25">
      <c r="A64" s="1">
        <v>63</v>
      </c>
      <c r="B64" s="1" t="s">
        <v>91</v>
      </c>
      <c r="C64" s="1" t="s">
        <v>116</v>
      </c>
      <c r="D64" s="1" t="s">
        <v>227</v>
      </c>
      <c r="X64" s="1" t="s">
        <v>352</v>
      </c>
    </row>
    <row r="65" spans="1:24" x14ac:dyDescent="0.25">
      <c r="A65" s="1">
        <v>64</v>
      </c>
      <c r="B65" s="1" t="s">
        <v>92</v>
      </c>
      <c r="C65" s="1" t="s">
        <v>115</v>
      </c>
      <c r="D65" s="1" t="s">
        <v>228</v>
      </c>
      <c r="X65" s="1" t="s">
        <v>353</v>
      </c>
    </row>
    <row r="66" spans="1:24" x14ac:dyDescent="0.25">
      <c r="A66" s="1">
        <v>65</v>
      </c>
      <c r="B66" s="1" t="s">
        <v>93</v>
      </c>
      <c r="C66" s="1" t="s">
        <v>114</v>
      </c>
      <c r="D66" s="1" t="s">
        <v>229</v>
      </c>
      <c r="X66" s="1" t="s">
        <v>354</v>
      </c>
    </row>
    <row r="67" spans="1:24" x14ac:dyDescent="0.25">
      <c r="A67" s="1">
        <v>66</v>
      </c>
      <c r="B67" s="1" t="s">
        <v>94</v>
      </c>
      <c r="C67" s="1" t="s">
        <v>113</v>
      </c>
      <c r="D67" s="1" t="s">
        <v>230</v>
      </c>
      <c r="X67" s="1" t="s">
        <v>355</v>
      </c>
    </row>
    <row r="68" spans="1:24" x14ac:dyDescent="0.25">
      <c r="A68" s="1">
        <v>67</v>
      </c>
      <c r="B68" s="1" t="s">
        <v>95</v>
      </c>
      <c r="C68" s="1" t="s">
        <v>112</v>
      </c>
      <c r="D68" s="1" t="s">
        <v>231</v>
      </c>
      <c r="X68" s="1" t="s">
        <v>356</v>
      </c>
    </row>
    <row r="69" spans="1:24" x14ac:dyDescent="0.25">
      <c r="X69" s="1" t="s">
        <v>357</v>
      </c>
    </row>
    <row r="70" spans="1:24" x14ac:dyDescent="0.25">
      <c r="X70" s="1" t="s">
        <v>358</v>
      </c>
    </row>
    <row r="71" spans="1:24" x14ac:dyDescent="0.25">
      <c r="X71" s="1" t="s">
        <v>359</v>
      </c>
    </row>
    <row r="72" spans="1:24" x14ac:dyDescent="0.25">
      <c r="X72" s="1" t="s">
        <v>360</v>
      </c>
    </row>
    <row r="73" spans="1:24" x14ac:dyDescent="0.25">
      <c r="X73" s="1" t="s">
        <v>361</v>
      </c>
    </row>
    <row r="74" spans="1:24" x14ac:dyDescent="0.25">
      <c r="X74" s="1" t="s">
        <v>362</v>
      </c>
    </row>
    <row r="75" spans="1:24" x14ac:dyDescent="0.25">
      <c r="X75" s="1" t="s">
        <v>363</v>
      </c>
    </row>
    <row r="76" spans="1:24" x14ac:dyDescent="0.25">
      <c r="X76" s="1" t="s">
        <v>364</v>
      </c>
    </row>
    <row r="77" spans="1:24" x14ac:dyDescent="0.25">
      <c r="X77" s="1" t="s">
        <v>365</v>
      </c>
    </row>
    <row r="78" spans="1:24" x14ac:dyDescent="0.25">
      <c r="X78" s="1" t="s">
        <v>366</v>
      </c>
    </row>
    <row r="79" spans="1:24" x14ac:dyDescent="0.25">
      <c r="X79" s="1" t="s">
        <v>367</v>
      </c>
    </row>
    <row r="80" spans="1:24" x14ac:dyDescent="0.25">
      <c r="X80" s="1" t="s">
        <v>368</v>
      </c>
    </row>
    <row r="81" spans="24:24" x14ac:dyDescent="0.25">
      <c r="X81" s="1" t="s">
        <v>369</v>
      </c>
    </row>
    <row r="82" spans="24:24" x14ac:dyDescent="0.25">
      <c r="X82" s="1" t="s">
        <v>370</v>
      </c>
    </row>
    <row r="83" spans="24:24" x14ac:dyDescent="0.25">
      <c r="X83" s="1" t="s">
        <v>371</v>
      </c>
    </row>
    <row r="84" spans="24:24" x14ac:dyDescent="0.25">
      <c r="X84" s="1" t="s">
        <v>372</v>
      </c>
    </row>
    <row r="85" spans="24:24" x14ac:dyDescent="0.25">
      <c r="X85" s="1" t="s">
        <v>373</v>
      </c>
    </row>
    <row r="86" spans="24:24" x14ac:dyDescent="0.25">
      <c r="X86" s="1" t="s">
        <v>374</v>
      </c>
    </row>
    <row r="87" spans="24:24" x14ac:dyDescent="0.25">
      <c r="X87" s="1" t="s">
        <v>375</v>
      </c>
    </row>
    <row r="88" spans="24:24" x14ac:dyDescent="0.25">
      <c r="X88" s="1" t="s">
        <v>376</v>
      </c>
    </row>
    <row r="89" spans="24:24" x14ac:dyDescent="0.25">
      <c r="X89" s="1" t="s">
        <v>377</v>
      </c>
    </row>
    <row r="90" spans="24:24" x14ac:dyDescent="0.25">
      <c r="X90" s="1" t="s">
        <v>378</v>
      </c>
    </row>
    <row r="91" spans="24:24" x14ac:dyDescent="0.25">
      <c r="X91" s="1" t="s">
        <v>379</v>
      </c>
    </row>
    <row r="92" spans="24:24" x14ac:dyDescent="0.25">
      <c r="X92" s="1" t="s">
        <v>380</v>
      </c>
    </row>
    <row r="93" spans="24:24" x14ac:dyDescent="0.25">
      <c r="X93" s="1" t="s">
        <v>381</v>
      </c>
    </row>
    <row r="94" spans="24:24" x14ac:dyDescent="0.25">
      <c r="X94" s="1" t="s">
        <v>382</v>
      </c>
    </row>
    <row r="95" spans="24:24" x14ac:dyDescent="0.25">
      <c r="X95" s="1" t="s">
        <v>383</v>
      </c>
    </row>
    <row r="96" spans="24:24" x14ac:dyDescent="0.25">
      <c r="X96" s="1" t="s">
        <v>384</v>
      </c>
    </row>
    <row r="97" spans="24:24" x14ac:dyDescent="0.25">
      <c r="X97" s="1" t="s">
        <v>385</v>
      </c>
    </row>
    <row r="98" spans="24:24" x14ac:dyDescent="0.25">
      <c r="X98" s="1" t="s">
        <v>386</v>
      </c>
    </row>
    <row r="99" spans="24:24" x14ac:dyDescent="0.25">
      <c r="X99" s="1" t="s">
        <v>387</v>
      </c>
    </row>
    <row r="100" spans="24:24" x14ac:dyDescent="0.25">
      <c r="X100" s="1" t="s">
        <v>388</v>
      </c>
    </row>
    <row r="101" spans="24:24" x14ac:dyDescent="0.25">
      <c r="X101" s="1" t="s">
        <v>389</v>
      </c>
    </row>
    <row r="102" spans="24:24" x14ac:dyDescent="0.25">
      <c r="X102" s="1" t="s">
        <v>390</v>
      </c>
    </row>
    <row r="103" spans="24:24" x14ac:dyDescent="0.25">
      <c r="X103" s="1" t="s">
        <v>391</v>
      </c>
    </row>
    <row r="104" spans="24:24" x14ac:dyDescent="0.25">
      <c r="X104" s="1" t="s">
        <v>392</v>
      </c>
    </row>
    <row r="105" spans="24:24" x14ac:dyDescent="0.25">
      <c r="X105" s="1" t="s">
        <v>393</v>
      </c>
    </row>
    <row r="106" spans="24:24" x14ac:dyDescent="0.25">
      <c r="X106" s="1" t="s">
        <v>394</v>
      </c>
    </row>
    <row r="107" spans="24:24" x14ac:dyDescent="0.25">
      <c r="X107" s="1" t="s">
        <v>395</v>
      </c>
    </row>
    <row r="108" spans="24:24" x14ac:dyDescent="0.25">
      <c r="X108" s="1" t="s">
        <v>396</v>
      </c>
    </row>
    <row r="109" spans="24:24" x14ac:dyDescent="0.25">
      <c r="X109" s="1" t="s">
        <v>397</v>
      </c>
    </row>
    <row r="110" spans="24:24" x14ac:dyDescent="0.25">
      <c r="X110" s="1" t="s">
        <v>398</v>
      </c>
    </row>
    <row r="111" spans="24:24" x14ac:dyDescent="0.25">
      <c r="X111" s="1" t="s">
        <v>399</v>
      </c>
    </row>
    <row r="112" spans="24:24" x14ac:dyDescent="0.25">
      <c r="X112" s="1" t="s">
        <v>400</v>
      </c>
    </row>
    <row r="113" spans="24:24" x14ac:dyDescent="0.25">
      <c r="X113" s="1" t="s">
        <v>401</v>
      </c>
    </row>
    <row r="114" spans="24:24" x14ac:dyDescent="0.25">
      <c r="X114" s="1" t="s">
        <v>402</v>
      </c>
    </row>
    <row r="115" spans="24:24" x14ac:dyDescent="0.25">
      <c r="X115" s="1" t="s">
        <v>403</v>
      </c>
    </row>
    <row r="116" spans="24:24" x14ac:dyDescent="0.25">
      <c r="X116" s="1" t="s">
        <v>404</v>
      </c>
    </row>
    <row r="117" spans="24:24" x14ac:dyDescent="0.25">
      <c r="X117" s="1" t="s">
        <v>405</v>
      </c>
    </row>
    <row r="118" spans="24:24" x14ac:dyDescent="0.25">
      <c r="X118" s="1" t="s">
        <v>406</v>
      </c>
    </row>
    <row r="119" spans="24:24" x14ac:dyDescent="0.25">
      <c r="X119" s="1" t="s">
        <v>407</v>
      </c>
    </row>
    <row r="120" spans="24:24" x14ac:dyDescent="0.25">
      <c r="X120" s="1" t="s">
        <v>408</v>
      </c>
    </row>
    <row r="121" spans="24:24" x14ac:dyDescent="0.25">
      <c r="X121" s="1" t="s">
        <v>409</v>
      </c>
    </row>
    <row r="122" spans="24:24" x14ac:dyDescent="0.25">
      <c r="X122" s="1" t="s">
        <v>410</v>
      </c>
    </row>
    <row r="123" spans="24:24" x14ac:dyDescent="0.25">
      <c r="X123" s="1" t="s">
        <v>411</v>
      </c>
    </row>
    <row r="124" spans="24:24" x14ac:dyDescent="0.25">
      <c r="X124" s="1" t="s">
        <v>412</v>
      </c>
    </row>
    <row r="125" spans="24:24" x14ac:dyDescent="0.25">
      <c r="X125" s="1" t="s">
        <v>413</v>
      </c>
    </row>
    <row r="126" spans="24:24" x14ac:dyDescent="0.25">
      <c r="X126" s="1" t="s">
        <v>414</v>
      </c>
    </row>
    <row r="127" spans="24:24" x14ac:dyDescent="0.25">
      <c r="X127" s="1" t="s">
        <v>415</v>
      </c>
    </row>
    <row r="128" spans="24:24" x14ac:dyDescent="0.25">
      <c r="X128" s="1" t="s">
        <v>416</v>
      </c>
    </row>
    <row r="129" spans="24:24" x14ac:dyDescent="0.25">
      <c r="X129" s="1" t="s">
        <v>417</v>
      </c>
    </row>
    <row r="130" spans="24:24" x14ac:dyDescent="0.25">
      <c r="X130" s="1" t="s">
        <v>418</v>
      </c>
    </row>
    <row r="131" spans="24:24" x14ac:dyDescent="0.25">
      <c r="X131" s="1" t="s">
        <v>419</v>
      </c>
    </row>
    <row r="132" spans="24:24" x14ac:dyDescent="0.25">
      <c r="X132" s="1" t="s">
        <v>420</v>
      </c>
    </row>
    <row r="133" spans="24:24" x14ac:dyDescent="0.25">
      <c r="X133" s="1" t="s">
        <v>421</v>
      </c>
    </row>
    <row r="134" spans="24:24" x14ac:dyDescent="0.25">
      <c r="X134" s="1" t="s">
        <v>422</v>
      </c>
    </row>
    <row r="135" spans="24:24" x14ac:dyDescent="0.25">
      <c r="X135" s="1" t="s">
        <v>423</v>
      </c>
    </row>
    <row r="136" spans="24:24" x14ac:dyDescent="0.25">
      <c r="X136" s="1" t="s">
        <v>424</v>
      </c>
    </row>
    <row r="137" spans="24:24" x14ac:dyDescent="0.25">
      <c r="X137" s="1" t="s">
        <v>425</v>
      </c>
    </row>
    <row r="138" spans="24:24" x14ac:dyDescent="0.25">
      <c r="X138" s="1" t="s">
        <v>426</v>
      </c>
    </row>
    <row r="139" spans="24:24" x14ac:dyDescent="0.25">
      <c r="X139" s="1" t="s">
        <v>427</v>
      </c>
    </row>
    <row r="140" spans="24:24" x14ac:dyDescent="0.25">
      <c r="X140" s="1" t="s">
        <v>428</v>
      </c>
    </row>
    <row r="141" spans="24:24" x14ac:dyDescent="0.25">
      <c r="X141" s="1" t="s">
        <v>429</v>
      </c>
    </row>
    <row r="142" spans="24:24" x14ac:dyDescent="0.25">
      <c r="X142" s="1" t="s">
        <v>430</v>
      </c>
    </row>
    <row r="143" spans="24:24" x14ac:dyDescent="0.25">
      <c r="X143" s="1" t="s">
        <v>431</v>
      </c>
    </row>
    <row r="144" spans="24:24" x14ac:dyDescent="0.25">
      <c r="X144" s="1" t="s">
        <v>432</v>
      </c>
    </row>
    <row r="145" spans="24:24" x14ac:dyDescent="0.25">
      <c r="X145" s="1" t="s">
        <v>433</v>
      </c>
    </row>
    <row r="146" spans="24:24" x14ac:dyDescent="0.25">
      <c r="X146" s="1" t="s">
        <v>434</v>
      </c>
    </row>
    <row r="147" spans="24:24" x14ac:dyDescent="0.25">
      <c r="X147" s="1" t="s">
        <v>435</v>
      </c>
    </row>
    <row r="148" spans="24:24" x14ac:dyDescent="0.25">
      <c r="X148" s="1" t="s">
        <v>436</v>
      </c>
    </row>
    <row r="149" spans="24:24" x14ac:dyDescent="0.25">
      <c r="X149" s="1" t="s">
        <v>437</v>
      </c>
    </row>
    <row r="150" spans="24:24" x14ac:dyDescent="0.25">
      <c r="X150" s="1" t="s">
        <v>438</v>
      </c>
    </row>
    <row r="151" spans="24:24" x14ac:dyDescent="0.25">
      <c r="X151" s="1" t="s">
        <v>439</v>
      </c>
    </row>
    <row r="152" spans="24:24" x14ac:dyDescent="0.25">
      <c r="X152" s="1" t="s">
        <v>440</v>
      </c>
    </row>
    <row r="153" spans="24:24" x14ac:dyDescent="0.25">
      <c r="X153" s="1" t="s">
        <v>441</v>
      </c>
    </row>
    <row r="154" spans="24:24" x14ac:dyDescent="0.25">
      <c r="X154" s="1" t="s">
        <v>442</v>
      </c>
    </row>
    <row r="155" spans="24:24" x14ac:dyDescent="0.25">
      <c r="X155" s="1" t="s">
        <v>443</v>
      </c>
    </row>
    <row r="156" spans="24:24" x14ac:dyDescent="0.25">
      <c r="X156" s="1" t="s">
        <v>444</v>
      </c>
    </row>
    <row r="157" spans="24:24" x14ac:dyDescent="0.25">
      <c r="X157" s="1" t="s">
        <v>445</v>
      </c>
    </row>
    <row r="158" spans="24:24" x14ac:dyDescent="0.25">
      <c r="X158" s="1" t="s">
        <v>446</v>
      </c>
    </row>
    <row r="159" spans="24:24" x14ac:dyDescent="0.25">
      <c r="X159" s="1" t="s">
        <v>447</v>
      </c>
    </row>
    <row r="160" spans="24:24" x14ac:dyDescent="0.25">
      <c r="X160" s="1" t="s">
        <v>448</v>
      </c>
    </row>
    <row r="161" spans="24:24" x14ac:dyDescent="0.25">
      <c r="X161" s="1" t="s">
        <v>449</v>
      </c>
    </row>
    <row r="162" spans="24:24" x14ac:dyDescent="0.25">
      <c r="X162" s="1" t="s">
        <v>450</v>
      </c>
    </row>
    <row r="163" spans="24:24" x14ac:dyDescent="0.25">
      <c r="X163" s="1" t="s">
        <v>451</v>
      </c>
    </row>
    <row r="164" spans="24:24" x14ac:dyDescent="0.25">
      <c r="X164" s="1" t="s">
        <v>452</v>
      </c>
    </row>
    <row r="165" spans="24:24" x14ac:dyDescent="0.25">
      <c r="X165" s="1" t="s">
        <v>453</v>
      </c>
    </row>
    <row r="166" spans="24:24" x14ac:dyDescent="0.25">
      <c r="X166" s="1" t="s">
        <v>454</v>
      </c>
    </row>
    <row r="167" spans="24:24" x14ac:dyDescent="0.25">
      <c r="X167" s="1" t="s">
        <v>455</v>
      </c>
    </row>
    <row r="168" spans="24:24" x14ac:dyDescent="0.25">
      <c r="X168" s="1" t="s">
        <v>456</v>
      </c>
    </row>
    <row r="169" spans="24:24" x14ac:dyDescent="0.25">
      <c r="X169" s="1" t="s">
        <v>457</v>
      </c>
    </row>
    <row r="170" spans="24:24" x14ac:dyDescent="0.25">
      <c r="X170" s="1" t="s">
        <v>458</v>
      </c>
    </row>
    <row r="171" spans="24:24" x14ac:dyDescent="0.25">
      <c r="X171" s="1" t="s">
        <v>459</v>
      </c>
    </row>
    <row r="172" spans="24:24" x14ac:dyDescent="0.25">
      <c r="X172" s="1" t="s">
        <v>460</v>
      </c>
    </row>
    <row r="173" spans="24:24" x14ac:dyDescent="0.25">
      <c r="X173" s="1" t="s">
        <v>461</v>
      </c>
    </row>
    <row r="174" spans="24:24" x14ac:dyDescent="0.25">
      <c r="X174" s="1" t="s">
        <v>462</v>
      </c>
    </row>
    <row r="175" spans="24:24" x14ac:dyDescent="0.25">
      <c r="X175" s="1" t="s">
        <v>463</v>
      </c>
    </row>
    <row r="176" spans="24:24" x14ac:dyDescent="0.25">
      <c r="X176" s="1" t="s">
        <v>464</v>
      </c>
    </row>
    <row r="177" spans="24:24" x14ac:dyDescent="0.25">
      <c r="X177" s="1" t="s">
        <v>465</v>
      </c>
    </row>
    <row r="178" spans="24:24" x14ac:dyDescent="0.25">
      <c r="X178" s="1" t="s">
        <v>466</v>
      </c>
    </row>
    <row r="179" spans="24:24" x14ac:dyDescent="0.25">
      <c r="X179" s="1" t="s">
        <v>467</v>
      </c>
    </row>
    <row r="180" spans="24:24" x14ac:dyDescent="0.25">
      <c r="X180" s="1" t="s">
        <v>468</v>
      </c>
    </row>
    <row r="181" spans="24:24" x14ac:dyDescent="0.25">
      <c r="X181" s="1" t="s">
        <v>469</v>
      </c>
    </row>
    <row r="182" spans="24:24" x14ac:dyDescent="0.25">
      <c r="X182" s="1" t="s">
        <v>470</v>
      </c>
    </row>
    <row r="183" spans="24:24" x14ac:dyDescent="0.25">
      <c r="X183" s="1" t="s">
        <v>471</v>
      </c>
    </row>
    <row r="184" spans="24:24" x14ac:dyDescent="0.25">
      <c r="X184" s="1" t="s">
        <v>472</v>
      </c>
    </row>
    <row r="185" spans="24:24" x14ac:dyDescent="0.25">
      <c r="X185" s="1" t="s">
        <v>473</v>
      </c>
    </row>
    <row r="186" spans="24:24" x14ac:dyDescent="0.25">
      <c r="X186" s="1" t="s">
        <v>474</v>
      </c>
    </row>
    <row r="187" spans="24:24" x14ac:dyDescent="0.25">
      <c r="X187" s="1" t="s">
        <v>475</v>
      </c>
    </row>
    <row r="188" spans="24:24" x14ac:dyDescent="0.25">
      <c r="X188" s="1" t="s">
        <v>476</v>
      </c>
    </row>
    <row r="189" spans="24:24" x14ac:dyDescent="0.25">
      <c r="X189" s="1" t="s">
        <v>477</v>
      </c>
    </row>
    <row r="190" spans="24:24" x14ac:dyDescent="0.25">
      <c r="X190" s="1" t="s">
        <v>478</v>
      </c>
    </row>
    <row r="191" spans="24:24" x14ac:dyDescent="0.25">
      <c r="X191" s="1" t="s">
        <v>479</v>
      </c>
    </row>
    <row r="192" spans="24:24" x14ac:dyDescent="0.25">
      <c r="X192" s="1" t="s">
        <v>480</v>
      </c>
    </row>
    <row r="193" spans="24:24" x14ac:dyDescent="0.25">
      <c r="X193" s="1" t="s">
        <v>481</v>
      </c>
    </row>
    <row r="194" spans="24:24" x14ac:dyDescent="0.25">
      <c r="X194" s="1" t="s">
        <v>482</v>
      </c>
    </row>
    <row r="195" spans="24:24" x14ac:dyDescent="0.25">
      <c r="X195" s="1" t="s">
        <v>483</v>
      </c>
    </row>
    <row r="196" spans="24:24" x14ac:dyDescent="0.25">
      <c r="X196" s="1" t="s">
        <v>484</v>
      </c>
    </row>
    <row r="197" spans="24:24" x14ac:dyDescent="0.25">
      <c r="X197" s="1" t="s">
        <v>485</v>
      </c>
    </row>
    <row r="198" spans="24:24" x14ac:dyDescent="0.25">
      <c r="X198" s="1" t="s">
        <v>486</v>
      </c>
    </row>
    <row r="199" spans="24:24" x14ac:dyDescent="0.25">
      <c r="X199" s="1" t="s">
        <v>487</v>
      </c>
    </row>
    <row r="200" spans="24:24" x14ac:dyDescent="0.25">
      <c r="X200" s="1" t="s">
        <v>488</v>
      </c>
    </row>
    <row r="201" spans="24:24" x14ac:dyDescent="0.25">
      <c r="X201" s="1" t="s">
        <v>489</v>
      </c>
    </row>
    <row r="202" spans="24:24" x14ac:dyDescent="0.25">
      <c r="X202" s="1" t="s">
        <v>490</v>
      </c>
    </row>
    <row r="203" spans="24:24" x14ac:dyDescent="0.25">
      <c r="X203" s="1" t="s">
        <v>491</v>
      </c>
    </row>
    <row r="204" spans="24:24" x14ac:dyDescent="0.25">
      <c r="X204" s="1" t="s">
        <v>492</v>
      </c>
    </row>
    <row r="205" spans="24:24" x14ac:dyDescent="0.25">
      <c r="X205" s="1" t="s">
        <v>493</v>
      </c>
    </row>
    <row r="206" spans="24:24" x14ac:dyDescent="0.25">
      <c r="X206" s="1" t="s">
        <v>494</v>
      </c>
    </row>
    <row r="207" spans="24:24" x14ac:dyDescent="0.25">
      <c r="X207" s="1" t="s">
        <v>495</v>
      </c>
    </row>
    <row r="208" spans="24:24" x14ac:dyDescent="0.25">
      <c r="X208" s="1" t="s">
        <v>496</v>
      </c>
    </row>
    <row r="209" spans="24:24" x14ac:dyDescent="0.25">
      <c r="X209" s="1" t="s">
        <v>497</v>
      </c>
    </row>
    <row r="210" spans="24:24" x14ac:dyDescent="0.25">
      <c r="X210" s="1" t="s">
        <v>498</v>
      </c>
    </row>
    <row r="211" spans="24:24" x14ac:dyDescent="0.25">
      <c r="X211" s="1" t="s">
        <v>499</v>
      </c>
    </row>
    <row r="212" spans="24:24" x14ac:dyDescent="0.25">
      <c r="X212" s="1" t="s">
        <v>500</v>
      </c>
    </row>
    <row r="213" spans="24:24" x14ac:dyDescent="0.25">
      <c r="X213" s="1" t="s">
        <v>501</v>
      </c>
    </row>
    <row r="214" spans="24:24" x14ac:dyDescent="0.25">
      <c r="X214" s="1" t="s">
        <v>502</v>
      </c>
    </row>
    <row r="215" spans="24:24" x14ac:dyDescent="0.25">
      <c r="X215" s="1" t="s">
        <v>503</v>
      </c>
    </row>
    <row r="216" spans="24:24" x14ac:dyDescent="0.25">
      <c r="X216" s="1" t="s">
        <v>504</v>
      </c>
    </row>
    <row r="217" spans="24:24" x14ac:dyDescent="0.25">
      <c r="X217" s="1" t="s">
        <v>505</v>
      </c>
    </row>
    <row r="218" spans="24:24" x14ac:dyDescent="0.25">
      <c r="X218" s="1" t="s">
        <v>506</v>
      </c>
    </row>
    <row r="219" spans="24:24" x14ac:dyDescent="0.25">
      <c r="X219" s="1" t="s">
        <v>507</v>
      </c>
    </row>
    <row r="220" spans="24:24" x14ac:dyDescent="0.25">
      <c r="X220" s="1" t="s">
        <v>508</v>
      </c>
    </row>
    <row r="221" spans="24:24" x14ac:dyDescent="0.25">
      <c r="X221" s="1" t="s">
        <v>509</v>
      </c>
    </row>
    <row r="222" spans="24:24" x14ac:dyDescent="0.25">
      <c r="X222" s="1" t="s">
        <v>510</v>
      </c>
    </row>
    <row r="223" spans="24:24" x14ac:dyDescent="0.25">
      <c r="X223" s="1" t="s">
        <v>511</v>
      </c>
    </row>
    <row r="224" spans="24:24" x14ac:dyDescent="0.25">
      <c r="X224" s="1" t="s">
        <v>512</v>
      </c>
    </row>
    <row r="225" spans="24:24" x14ac:dyDescent="0.25">
      <c r="X225" s="1" t="s">
        <v>513</v>
      </c>
    </row>
    <row r="226" spans="24:24" x14ac:dyDescent="0.25">
      <c r="X226" s="1" t="s">
        <v>514</v>
      </c>
    </row>
    <row r="227" spans="24:24" x14ac:dyDescent="0.25">
      <c r="X227" s="1" t="s">
        <v>515</v>
      </c>
    </row>
    <row r="228" spans="24:24" x14ac:dyDescent="0.25">
      <c r="X228" s="1" t="s">
        <v>516</v>
      </c>
    </row>
    <row r="229" spans="24:24" x14ac:dyDescent="0.25">
      <c r="X229" s="1" t="s">
        <v>517</v>
      </c>
    </row>
    <row r="230" spans="24:24" x14ac:dyDescent="0.25">
      <c r="X230" s="1" t="s">
        <v>518</v>
      </c>
    </row>
    <row r="231" spans="24:24" x14ac:dyDescent="0.25">
      <c r="X231" s="1" t="s">
        <v>519</v>
      </c>
    </row>
    <row r="232" spans="24:24" x14ac:dyDescent="0.25">
      <c r="X232" s="1" t="s">
        <v>520</v>
      </c>
    </row>
    <row r="233" spans="24:24" x14ac:dyDescent="0.25">
      <c r="X233" s="1" t="s">
        <v>521</v>
      </c>
    </row>
    <row r="234" spans="24:24" x14ac:dyDescent="0.25">
      <c r="X234" s="1" t="s">
        <v>522</v>
      </c>
    </row>
    <row r="235" spans="24:24" x14ac:dyDescent="0.25">
      <c r="X235" s="1" t="s">
        <v>523</v>
      </c>
    </row>
    <row r="236" spans="24:24" x14ac:dyDescent="0.25">
      <c r="X236" s="1" t="s">
        <v>524</v>
      </c>
    </row>
    <row r="237" spans="24:24" x14ac:dyDescent="0.25">
      <c r="X237" s="1" t="s">
        <v>525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25</vt:i4>
      </vt:variant>
    </vt:vector>
  </HeadingPairs>
  <TitlesOfParts>
    <vt:vector size="29" baseType="lpstr">
      <vt:lpstr>SGRG</vt:lpstr>
      <vt:lpstr>Sheet1</vt:lpstr>
      <vt:lpstr>New CV</vt:lpstr>
      <vt:lpstr>Sheet3</vt:lpstr>
      <vt:lpstr>ads</vt:lpstr>
      <vt:lpstr>chungchianhvan</vt:lpstr>
      <vt:lpstr>chungchiav</vt:lpstr>
      <vt:lpstr>chungchitinhoc</vt:lpstr>
      <vt:lpstr>chungchithoc</vt:lpstr>
      <vt:lpstr>chuyennganh</vt:lpstr>
      <vt:lpstr>ds</vt:lpstr>
      <vt:lpstr>gioitinh</vt:lpstr>
      <vt:lpstr>honnhan</vt:lpstr>
      <vt:lpstr>KNNganHang</vt:lpstr>
      <vt:lpstr>LoaiHinhCongViec</vt:lpstr>
      <vt:lpstr>LoaiHinhDaoTao</vt:lpstr>
      <vt:lpstr>LoaiHinhDaoTaoMoi</vt:lpstr>
      <vt:lpstr>LoaiHinhDoanhNghiep</vt:lpstr>
      <vt:lpstr>NoiTimThongTin</vt:lpstr>
      <vt:lpstr>ngoaingu</vt:lpstr>
      <vt:lpstr>nhomchuyennganh</vt:lpstr>
      <vt:lpstr>nhomkinhnghiem</vt:lpstr>
      <vt:lpstr>quanhe</vt:lpstr>
      <vt:lpstr>quanhegd</vt:lpstr>
      <vt:lpstr>quanhegiadinh</vt:lpstr>
      <vt:lpstr>QuocGia</vt:lpstr>
      <vt:lpstr>sd</vt:lpstr>
      <vt:lpstr>TenTinh</vt:lpstr>
      <vt:lpstr>trinhdo</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Phúc Lê Minh</cp:lastModifiedBy>
  <cp:lastPrinted>2025-08-29T05:53:24Z</cp:lastPrinted>
  <dcterms:created xsi:type="dcterms:W3CDTF">2013-06-20T03:07:24Z</dcterms:created>
  <dcterms:modified xsi:type="dcterms:W3CDTF">2025-08-29T05:53:53Z</dcterms:modified>
</cp:coreProperties>
</file>